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15" windowWidth="13095" windowHeight="68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145" i="1"/>
  <c r="H145"/>
  <c r="G145"/>
  <c r="F145"/>
  <c r="F32"/>
  <c r="J123"/>
  <c r="I123"/>
  <c r="H123"/>
  <c r="G123"/>
  <c r="F123"/>
  <c r="J52"/>
  <c r="I52"/>
  <c r="H52"/>
  <c r="G52"/>
  <c r="F52"/>
  <c r="A146" l="1"/>
  <c r="B146"/>
  <c r="A131"/>
  <c r="B131"/>
  <c r="A116"/>
  <c r="B116"/>
  <c r="A138" l="1"/>
  <c r="J137"/>
  <c r="I137"/>
  <c r="H137"/>
  <c r="G137"/>
  <c r="F137"/>
  <c r="J130"/>
  <c r="I130"/>
  <c r="H130"/>
  <c r="G130"/>
  <c r="F130"/>
  <c r="A124"/>
  <c r="J115"/>
  <c r="I115"/>
  <c r="H115"/>
  <c r="G115"/>
  <c r="F115"/>
  <c r="A109"/>
  <c r="G108"/>
  <c r="F108"/>
  <c r="B103"/>
  <c r="A103"/>
  <c r="J102"/>
  <c r="I102"/>
  <c r="H102"/>
  <c r="G102"/>
  <c r="F102"/>
  <c r="A96"/>
  <c r="B90"/>
  <c r="A90"/>
  <c r="J89"/>
  <c r="I89"/>
  <c r="H89"/>
  <c r="G89"/>
  <c r="F89"/>
  <c r="A81"/>
  <c r="J80"/>
  <c r="I80"/>
  <c r="H80"/>
  <c r="G80"/>
  <c r="F80"/>
  <c r="B75"/>
  <c r="A75"/>
  <c r="G74"/>
  <c r="F74"/>
  <c r="B68"/>
  <c r="A68"/>
  <c r="B61"/>
  <c r="A61"/>
  <c r="J60"/>
  <c r="I60"/>
  <c r="B53"/>
  <c r="A53"/>
  <c r="F61"/>
  <c r="B46"/>
  <c r="A46"/>
  <c r="B39"/>
  <c r="A39"/>
  <c r="J46"/>
  <c r="I46"/>
  <c r="H46"/>
  <c r="G46"/>
  <c r="F46"/>
  <c r="B33"/>
  <c r="A33"/>
  <c r="B25"/>
  <c r="A25"/>
  <c r="J24"/>
  <c r="J33" s="1"/>
  <c r="I24"/>
  <c r="I33" s="1"/>
  <c r="H24"/>
  <c r="H33" s="1"/>
  <c r="G24"/>
  <c r="G33" s="1"/>
  <c r="F24"/>
  <c r="B19"/>
  <c r="A19"/>
  <c r="B11"/>
  <c r="A11"/>
  <c r="F10"/>
  <c r="F19" s="1"/>
  <c r="I61" l="1"/>
  <c r="H116"/>
  <c r="H131"/>
  <c r="H146"/>
  <c r="F116"/>
  <c r="J116"/>
  <c r="F131"/>
  <c r="J131"/>
  <c r="F146"/>
  <c r="J146"/>
  <c r="I146"/>
  <c r="G146"/>
  <c r="I131"/>
  <c r="G131"/>
  <c r="I116"/>
  <c r="G116"/>
  <c r="J61"/>
  <c r="J19"/>
  <c r="F33"/>
  <c r="F75"/>
  <c r="J75"/>
  <c r="H90"/>
  <c r="F103"/>
  <c r="J103"/>
  <c r="G61"/>
  <c r="I75"/>
  <c r="G90"/>
  <c r="I103"/>
  <c r="G75"/>
  <c r="I90"/>
  <c r="G103"/>
  <c r="I19"/>
  <c r="H61"/>
  <c r="H75"/>
  <c r="F90"/>
  <c r="J90"/>
  <c r="H103"/>
</calcChain>
</file>

<file path=xl/sharedStrings.xml><?xml version="1.0" encoding="utf-8"?>
<sst xmlns="http://schemas.openxmlformats.org/spreadsheetml/2006/main" count="449" uniqueCount="172">
  <si>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</si>
  <si>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</si>
  <si>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</si>
  <si>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</si>
  <si>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</si>
  <si>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</si>
  <si>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</si>
  <si>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</si>
  <si>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</si>
  <si>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</si>
  <si>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</si>
  <si>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</si>
  <si>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</si>
  <si>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</si>
  <si>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</si>
  <si>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</si>
  <si>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</si>
  <si>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</si>
  <si>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</si>
  <si>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</si>
  <si>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</si>
  <si>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вязкая молочная из риса и пшена Дружба с маслом</t>
  </si>
  <si>
    <t>ТТК 103</t>
  </si>
  <si>
    <t>гор.напиток</t>
  </si>
  <si>
    <t>ТТК 302</t>
  </si>
  <si>
    <t>хлеб</t>
  </si>
  <si>
    <t>Хлеб пшеничный</t>
  </si>
  <si>
    <t>ТТК 6</t>
  </si>
  <si>
    <t>фрукты</t>
  </si>
  <si>
    <t>итого</t>
  </si>
  <si>
    <t>Обед</t>
  </si>
  <si>
    <t>закуска</t>
  </si>
  <si>
    <t>1 блюдо</t>
  </si>
  <si>
    <t>ТТК 43</t>
  </si>
  <si>
    <t>2 блюдо</t>
  </si>
  <si>
    <t>гарнир</t>
  </si>
  <si>
    <t>ТТК 129</t>
  </si>
  <si>
    <t>ТТК 241</t>
  </si>
  <si>
    <t>хлеб бел.</t>
  </si>
  <si>
    <t>хлеб черн.</t>
  </si>
  <si>
    <t>ТТК7</t>
  </si>
  <si>
    <t>Итого за день:</t>
  </si>
  <si>
    <t>Плов из птицы</t>
  </si>
  <si>
    <t>ТТК 67</t>
  </si>
  <si>
    <t>ТТК 301</t>
  </si>
  <si>
    <t>ТТК 47</t>
  </si>
  <si>
    <t>ТТК 44</t>
  </si>
  <si>
    <t>ТТК 48</t>
  </si>
  <si>
    <t>ТТК 7</t>
  </si>
  <si>
    <t>Гречка по-купечески с филе куриным</t>
  </si>
  <si>
    <t>ТТК 468</t>
  </si>
  <si>
    <t>ТТК 543</t>
  </si>
  <si>
    <t>ТТК 204</t>
  </si>
  <si>
    <t>ТТК 77</t>
  </si>
  <si>
    <t>ТТК 515</t>
  </si>
  <si>
    <t>ТТК 180</t>
  </si>
  <si>
    <t>ТТК 5</t>
  </si>
  <si>
    <t>ТТК 46</t>
  </si>
  <si>
    <t>ТТК 116</t>
  </si>
  <si>
    <t>ТТК 28</t>
  </si>
  <si>
    <t>МОУгимназия № 12 Волгоград</t>
  </si>
  <si>
    <t>Директор МОУ гимназии № 12</t>
  </si>
  <si>
    <t>Барышникова Н.В.</t>
  </si>
  <si>
    <t>цена</t>
  </si>
  <si>
    <t>плов из птицы</t>
  </si>
  <si>
    <t>чай с сахаром</t>
  </si>
  <si>
    <t>хлеб пшеничный</t>
  </si>
  <si>
    <t>свекла с маслом</t>
  </si>
  <si>
    <t>свекла отварная</t>
  </si>
  <si>
    <t>ТТК 653</t>
  </si>
  <si>
    <t>макаронные изделия отварные</t>
  </si>
  <si>
    <t>борщ с капустой и картофелем</t>
  </si>
  <si>
    <t>фрукты свежие (яблоко)</t>
  </si>
  <si>
    <t>гор блюдо</t>
  </si>
  <si>
    <t>вареники с картофелем со сливочным масло</t>
  </si>
  <si>
    <t>ТТК 513</t>
  </si>
  <si>
    <t>рассольник ленинградский</t>
  </si>
  <si>
    <t>каша молочная из риса и пшена дружба с маслом</t>
  </si>
  <si>
    <t>4,18</t>
  </si>
  <si>
    <t>3,56</t>
  </si>
  <si>
    <t>22,76</t>
  </si>
  <si>
    <t>139,8</t>
  </si>
  <si>
    <t>блинчики с молоком сгущенным с сахаром</t>
  </si>
  <si>
    <t>8,49</t>
  </si>
  <si>
    <t>12,39</t>
  </si>
  <si>
    <t>30,41</t>
  </si>
  <si>
    <t>267,11</t>
  </si>
  <si>
    <t>ТТК 387</t>
  </si>
  <si>
    <t>0,10</t>
  </si>
  <si>
    <t>0,03</t>
  </si>
  <si>
    <t>10,67</t>
  </si>
  <si>
    <t>42,57</t>
  </si>
  <si>
    <t>3,16</t>
  </si>
  <si>
    <t>0,40</t>
  </si>
  <si>
    <t>19,32</t>
  </si>
  <si>
    <t>15,93</t>
  </si>
  <si>
    <t>16,38</t>
  </si>
  <si>
    <t>83,16</t>
  </si>
  <si>
    <t>543,48</t>
  </si>
  <si>
    <t>котлета домашняя</t>
  </si>
  <si>
    <t>ТТК 896</t>
  </si>
  <si>
    <t xml:space="preserve">макаронные изделия отварные </t>
  </si>
  <si>
    <t>чай с сахаром и лимоном</t>
  </si>
  <si>
    <t>чай с сахаром каркаде</t>
  </si>
  <si>
    <t>каша гречневая молочная с маслом</t>
  </si>
  <si>
    <t>ТТК 338</t>
  </si>
  <si>
    <t>печенье</t>
  </si>
  <si>
    <t>ТТК 473</t>
  </si>
  <si>
    <t>горячее блюдо</t>
  </si>
  <si>
    <t>скрэмбл</t>
  </si>
  <si>
    <t>ТТК 925</t>
  </si>
  <si>
    <t>котлеты рубленые из птицы</t>
  </si>
  <si>
    <t>ТТК 62</t>
  </si>
  <si>
    <t xml:space="preserve">чай с сахаром </t>
  </si>
  <si>
    <t>каша молочная кукурузная с творогом</t>
  </si>
  <si>
    <t>бутерброд с сыром</t>
  </si>
  <si>
    <t>№ 380</t>
  </si>
  <si>
    <t>котлета рыбная (минтай)</t>
  </si>
  <si>
    <t>напиток</t>
  </si>
  <si>
    <t>сок/нектар в ассортименте</t>
  </si>
  <si>
    <t>ТТК 343</t>
  </si>
  <si>
    <t>блинчики с молоком цельным сгущенным с сахаром</t>
  </si>
  <si>
    <t>5,87</t>
  </si>
  <si>
    <t>8,21</t>
  </si>
  <si>
    <t>14,86</t>
  </si>
  <si>
    <t>156,81</t>
  </si>
  <si>
    <t>суп картофельный с бобовыми (горох)</t>
  </si>
  <si>
    <t>9,83</t>
  </si>
  <si>
    <t>13,25</t>
  </si>
  <si>
    <t>12,20</t>
  </si>
  <si>
    <t>5,56</t>
  </si>
  <si>
    <t>2,91</t>
  </si>
  <si>
    <t>25,87</t>
  </si>
  <si>
    <t>151,91</t>
  </si>
  <si>
    <t>0,01</t>
  </si>
  <si>
    <t>0,00</t>
  </si>
  <si>
    <t>10,71</t>
  </si>
  <si>
    <t>42,81</t>
  </si>
  <si>
    <t>2,37</t>
  </si>
  <si>
    <t>14,49</t>
  </si>
  <si>
    <t>70,50</t>
  </si>
  <si>
    <t>хлеб пеклеванный</t>
  </si>
  <si>
    <t>0,47</t>
  </si>
  <si>
    <t>15,48</t>
  </si>
  <si>
    <t>76,44</t>
  </si>
  <si>
    <t>26,85</t>
  </si>
  <si>
    <t>28,69</t>
  </si>
  <si>
    <t>98,59</t>
  </si>
  <si>
    <t>761,07</t>
  </si>
  <si>
    <t>щи из свежей капусты с картофелем</t>
  </si>
  <si>
    <t>жаркое по-деревенски</t>
  </si>
  <si>
    <t>суп с крупой (рисовая)</t>
  </si>
  <si>
    <t>гречка по-купечески с филе куриным</t>
  </si>
  <si>
    <t>рассольник Ленинградский</t>
  </si>
  <si>
    <t>каша рисовая с овощами</t>
  </si>
  <si>
    <t>суп картофельный с макаронными изделиями</t>
  </si>
  <si>
    <t>щи из свежей капусты c картофелем</t>
  </si>
  <si>
    <t>пельмени отварные со сливочным маслом</t>
  </si>
  <si>
    <t>вареники с картофелем и курицей со сливочным маслом</t>
  </si>
  <si>
    <t>ТТК 564</t>
  </si>
  <si>
    <t xml:space="preserve">чай с сахаром  </t>
  </si>
  <si>
    <t>кондитерское изделие</t>
  </si>
  <si>
    <t>сладкое блюдо</t>
  </si>
  <si>
    <t>кондитерские изделия</t>
  </si>
  <si>
    <t>огурец соленый</t>
  </si>
  <si>
    <t>ТТК 4</t>
  </si>
  <si>
    <t>помидор соленый</t>
  </si>
  <si>
    <t>ТТК 27</t>
  </si>
  <si>
    <t>капуста квашеная с маслом</t>
  </si>
  <si>
    <t>ТТК 179</t>
  </si>
  <si>
    <t>гор. блюдо</t>
  </si>
  <si>
    <t>135,14</t>
  </si>
</sst>
</file>

<file path=xl/styles.xml><?xml version="1.0" encoding="utf-8"?>
<styleSheet xmlns="http://schemas.openxmlformats.org/spreadsheetml/2006/main">
  <fonts count="10">
    <font>
      <sz val="11"/>
      <name val="Calibri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sz val="11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13" xfId="0" applyFont="1" applyBorder="1"/>
    <xf numFmtId="0" fontId="7" fillId="0" borderId="4" xfId="0" applyFont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1" fontId="7" fillId="3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18" xfId="0" applyFont="1" applyBorder="1"/>
    <xf numFmtId="0" fontId="8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20" xfId="0" applyFont="1" applyBorder="1"/>
    <xf numFmtId="0" fontId="7" fillId="2" borderId="21" xfId="0" applyFont="1" applyFill="1" applyBorder="1" applyAlignment="1">
      <alignment wrapText="1"/>
    </xf>
    <xf numFmtId="1" fontId="7" fillId="2" borderId="21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 vertical="top" wrapText="1"/>
    </xf>
    <xf numFmtId="49" fontId="1" fillId="4" borderId="14" xfId="0" applyNumberFormat="1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9" xfId="0" applyFont="1" applyBorder="1"/>
    <xf numFmtId="2" fontId="1" fillId="2" borderId="10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4" xfId="0" applyFont="1" applyBorder="1"/>
    <xf numFmtId="49" fontId="1" fillId="3" borderId="10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2" fillId="3" borderId="14" xfId="0" applyNumberFormat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wrapText="1"/>
    </xf>
    <xf numFmtId="49" fontId="7" fillId="2" borderId="21" xfId="0" applyNumberFormat="1" applyFont="1" applyFill="1" applyBorder="1" applyAlignment="1">
      <alignment horizontal="center"/>
    </xf>
    <xf numFmtId="49" fontId="1" fillId="0" borderId="29" xfId="0" applyNumberFormat="1" applyFont="1" applyBorder="1"/>
    <xf numFmtId="49" fontId="7" fillId="2" borderId="4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2" fillId="2" borderId="3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0" borderId="18" xfId="0" applyFont="1" applyBorder="1"/>
    <xf numFmtId="0" fontId="1" fillId="2" borderId="21" xfId="0" applyFont="1" applyFill="1" applyBorder="1" applyAlignment="1">
      <alignment vertical="top" wrapText="1"/>
    </xf>
    <xf numFmtId="0" fontId="2" fillId="0" borderId="21" xfId="0" applyFont="1" applyBorder="1"/>
    <xf numFmtId="0" fontId="2" fillId="2" borderId="4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49" fontId="2" fillId="3" borderId="14" xfId="0" applyNumberFormat="1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7" fillId="2" borderId="2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14" fontId="1" fillId="2" borderId="1" xfId="0" applyNumberFormat="1" applyFont="1" applyFill="1" applyBorder="1" applyAlignment="1">
      <alignment horizontal="center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9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L145" sqref="L145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5" width="9.140625" customWidth="1"/>
  </cols>
  <sheetData>
    <row r="1" spans="1:15" ht="42.75" customHeight="1">
      <c r="A1" s="1" t="s">
        <v>0</v>
      </c>
      <c r="B1" s="2"/>
      <c r="C1" s="108" t="s">
        <v>60</v>
      </c>
      <c r="D1" s="104"/>
      <c r="E1" s="105"/>
      <c r="F1" s="3" t="s">
        <v>1</v>
      </c>
      <c r="G1" s="3" t="s">
        <v>2</v>
      </c>
      <c r="H1" s="103" t="s">
        <v>61</v>
      </c>
      <c r="I1" s="104"/>
      <c r="J1" s="104"/>
      <c r="K1" s="105"/>
      <c r="L1" s="2"/>
      <c r="M1" s="2"/>
      <c r="N1" s="2"/>
      <c r="O1" s="2"/>
    </row>
    <row r="2" spans="1:15" ht="12.75" customHeight="1">
      <c r="A2" s="4" t="s">
        <v>3</v>
      </c>
      <c r="B2" s="2"/>
      <c r="C2" s="2"/>
      <c r="D2" s="1"/>
      <c r="E2" s="2"/>
      <c r="F2" s="3"/>
      <c r="G2" s="3" t="s">
        <v>4</v>
      </c>
      <c r="H2" s="103" t="s">
        <v>62</v>
      </c>
      <c r="I2" s="104"/>
      <c r="J2" s="104"/>
      <c r="K2" s="105"/>
      <c r="L2" s="2"/>
      <c r="M2" s="2"/>
      <c r="N2" s="2"/>
      <c r="O2" s="2"/>
    </row>
    <row r="3" spans="1:15" ht="17.25" customHeight="1">
      <c r="A3" s="5" t="s">
        <v>5</v>
      </c>
      <c r="B3" s="2"/>
      <c r="C3" s="2"/>
      <c r="D3" s="5"/>
      <c r="E3" s="6" t="s">
        <v>6</v>
      </c>
      <c r="F3" s="3"/>
      <c r="G3" s="3" t="s">
        <v>7</v>
      </c>
      <c r="H3" s="106">
        <v>46035</v>
      </c>
      <c r="I3" s="104"/>
      <c r="J3" s="104"/>
      <c r="K3" s="105"/>
      <c r="L3" s="2"/>
      <c r="M3" s="2"/>
      <c r="N3" s="2"/>
      <c r="O3" s="2"/>
    </row>
    <row r="4" spans="1:15" ht="12.75" customHeight="1">
      <c r="A4" s="2"/>
      <c r="B4" s="2"/>
      <c r="C4" s="2"/>
      <c r="D4" s="5"/>
      <c r="E4" s="2"/>
      <c r="F4" s="3"/>
      <c r="G4" s="3"/>
      <c r="H4" s="3"/>
      <c r="I4" s="3"/>
      <c r="J4" s="3"/>
      <c r="K4" s="3"/>
      <c r="L4" s="2"/>
      <c r="M4" s="2"/>
      <c r="N4" s="2"/>
      <c r="O4" s="2"/>
    </row>
    <row r="5" spans="1:15" ht="12.75" customHeight="1" thickBot="1">
      <c r="A5" s="7" t="s">
        <v>8</v>
      </c>
      <c r="B5" s="8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56" t="s">
        <v>18</v>
      </c>
      <c r="L5" s="66" t="s">
        <v>63</v>
      </c>
      <c r="M5" s="2"/>
      <c r="N5" s="2"/>
      <c r="O5" s="2"/>
    </row>
    <row r="6" spans="1:15" ht="12.75" customHeight="1">
      <c r="A6" s="10">
        <v>1</v>
      </c>
      <c r="B6" s="11">
        <v>1</v>
      </c>
      <c r="C6" s="12" t="s">
        <v>19</v>
      </c>
      <c r="D6" s="72" t="s">
        <v>20</v>
      </c>
      <c r="E6" s="14" t="s">
        <v>77</v>
      </c>
      <c r="F6" s="15">
        <v>200</v>
      </c>
      <c r="G6" s="94" t="s">
        <v>78</v>
      </c>
      <c r="H6" s="73" t="s">
        <v>79</v>
      </c>
      <c r="I6" s="73" t="s">
        <v>80</v>
      </c>
      <c r="J6" s="73" t="s">
        <v>81</v>
      </c>
      <c r="K6" s="57" t="s">
        <v>22</v>
      </c>
      <c r="L6" s="66"/>
      <c r="M6" s="2"/>
      <c r="N6" s="2"/>
      <c r="O6" s="2"/>
    </row>
    <row r="7" spans="1:15" ht="12.75" customHeight="1">
      <c r="A7" s="16"/>
      <c r="B7" s="17"/>
      <c r="C7" s="18"/>
      <c r="D7" s="72" t="s">
        <v>162</v>
      </c>
      <c r="E7" s="20" t="s">
        <v>82</v>
      </c>
      <c r="F7" s="21">
        <v>90</v>
      </c>
      <c r="G7" s="95" t="s">
        <v>83</v>
      </c>
      <c r="H7" s="74" t="s">
        <v>84</v>
      </c>
      <c r="I7" s="74" t="s">
        <v>85</v>
      </c>
      <c r="J7" s="74" t="s">
        <v>86</v>
      </c>
      <c r="K7" s="58" t="s">
        <v>87</v>
      </c>
      <c r="L7" s="66"/>
      <c r="M7" s="2"/>
      <c r="N7" s="2"/>
      <c r="O7" s="2"/>
    </row>
    <row r="8" spans="1:15" ht="12.75" customHeight="1">
      <c r="A8" s="16"/>
      <c r="B8" s="17"/>
      <c r="C8" s="18"/>
      <c r="D8" s="72" t="s">
        <v>23</v>
      </c>
      <c r="E8" s="20" t="s">
        <v>65</v>
      </c>
      <c r="F8" s="21">
        <v>200</v>
      </c>
      <c r="G8" s="95" t="s">
        <v>88</v>
      </c>
      <c r="H8" s="74" t="s">
        <v>89</v>
      </c>
      <c r="I8" s="74" t="s">
        <v>90</v>
      </c>
      <c r="J8" s="74" t="s">
        <v>91</v>
      </c>
      <c r="K8" s="58" t="s">
        <v>24</v>
      </c>
      <c r="L8" s="66"/>
      <c r="M8" s="2"/>
      <c r="N8" s="2"/>
      <c r="O8" s="2"/>
    </row>
    <row r="9" spans="1:15" ht="12.75" customHeight="1" thickBot="1">
      <c r="A9" s="16"/>
      <c r="B9" s="17"/>
      <c r="C9" s="18"/>
      <c r="D9" s="72" t="s">
        <v>25</v>
      </c>
      <c r="E9" s="22" t="s">
        <v>66</v>
      </c>
      <c r="F9" s="23">
        <v>40</v>
      </c>
      <c r="G9" s="76" t="s">
        <v>92</v>
      </c>
      <c r="H9" s="92" t="s">
        <v>93</v>
      </c>
      <c r="I9" s="93" t="s">
        <v>94</v>
      </c>
      <c r="J9" s="76">
        <v>94</v>
      </c>
      <c r="K9" s="77" t="s">
        <v>27</v>
      </c>
      <c r="L9" s="66"/>
      <c r="M9" s="2"/>
      <c r="N9" s="2"/>
      <c r="O9" s="2"/>
    </row>
    <row r="10" spans="1:15" ht="12.75" customHeight="1">
      <c r="A10" s="25"/>
      <c r="B10" s="26"/>
      <c r="C10" s="27"/>
      <c r="D10" s="28" t="s">
        <v>29</v>
      </c>
      <c r="E10" s="29"/>
      <c r="F10" s="30">
        <f>SUM(F6:F9)</f>
        <v>530</v>
      </c>
      <c r="G10" s="75" t="s">
        <v>95</v>
      </c>
      <c r="H10" s="75" t="s">
        <v>96</v>
      </c>
      <c r="I10" s="75" t="s">
        <v>97</v>
      </c>
      <c r="J10" s="75" t="s">
        <v>98</v>
      </c>
      <c r="K10" s="59"/>
      <c r="L10" s="66">
        <v>135.13999999999999</v>
      </c>
      <c r="M10" s="2"/>
      <c r="N10" s="2"/>
      <c r="O10" s="2"/>
    </row>
    <row r="11" spans="1:15" ht="12.75" customHeight="1">
      <c r="A11" s="31">
        <f t="shared" ref="A11:B11" si="0">A6</f>
        <v>1</v>
      </c>
      <c r="B11" s="32">
        <f t="shared" si="0"/>
        <v>1</v>
      </c>
      <c r="C11" s="33" t="s">
        <v>30</v>
      </c>
      <c r="D11" s="19" t="s">
        <v>31</v>
      </c>
      <c r="E11" s="78" t="s">
        <v>67</v>
      </c>
      <c r="F11" s="79">
        <v>60</v>
      </c>
      <c r="G11" s="45">
        <v>0.84</v>
      </c>
      <c r="H11" s="85">
        <v>3.55</v>
      </c>
      <c r="I11" s="85">
        <v>4.9800000000000004</v>
      </c>
      <c r="J11" s="85">
        <v>55.23</v>
      </c>
      <c r="K11" s="84" t="s">
        <v>51</v>
      </c>
      <c r="L11" s="80"/>
      <c r="M11" s="2"/>
      <c r="N11" s="2"/>
      <c r="O11" s="2"/>
    </row>
    <row r="12" spans="1:15" ht="12.75" customHeight="1">
      <c r="A12" s="16"/>
      <c r="B12" s="17"/>
      <c r="C12" s="18"/>
      <c r="D12" s="19" t="s">
        <v>32</v>
      </c>
      <c r="E12" s="90" t="s">
        <v>126</v>
      </c>
      <c r="F12" s="81">
        <v>200</v>
      </c>
      <c r="G12" s="98" t="s">
        <v>122</v>
      </c>
      <c r="H12" s="98" t="s">
        <v>123</v>
      </c>
      <c r="I12" s="98" t="s">
        <v>124</v>
      </c>
      <c r="J12" s="98" t="s">
        <v>125</v>
      </c>
      <c r="K12" s="82" t="s">
        <v>33</v>
      </c>
      <c r="L12" s="80"/>
      <c r="M12" s="2"/>
      <c r="N12" s="2"/>
      <c r="O12" s="2"/>
    </row>
    <row r="13" spans="1:15" ht="12.75" customHeight="1">
      <c r="A13" s="16"/>
      <c r="B13" s="17"/>
      <c r="C13" s="18"/>
      <c r="D13" s="19" t="s">
        <v>34</v>
      </c>
      <c r="E13" s="90" t="s">
        <v>99</v>
      </c>
      <c r="F13" s="86">
        <v>90</v>
      </c>
      <c r="G13" s="98" t="s">
        <v>127</v>
      </c>
      <c r="H13" s="98" t="s">
        <v>128</v>
      </c>
      <c r="I13" s="98" t="s">
        <v>129</v>
      </c>
      <c r="J13" s="85">
        <v>207.37</v>
      </c>
      <c r="K13" s="99" t="s">
        <v>100</v>
      </c>
      <c r="L13" s="80"/>
      <c r="M13" s="2"/>
      <c r="N13" s="2"/>
      <c r="O13" s="2"/>
    </row>
    <row r="14" spans="1:15" ht="12.75" customHeight="1">
      <c r="A14" s="16"/>
      <c r="B14" s="17"/>
      <c r="C14" s="18"/>
      <c r="D14" s="19" t="s">
        <v>35</v>
      </c>
      <c r="E14" s="90" t="s">
        <v>101</v>
      </c>
      <c r="F14" s="81">
        <v>150</v>
      </c>
      <c r="G14" s="98" t="s">
        <v>130</v>
      </c>
      <c r="H14" s="98" t="s">
        <v>131</v>
      </c>
      <c r="I14" s="98" t="s">
        <v>132</v>
      </c>
      <c r="J14" s="98" t="s">
        <v>133</v>
      </c>
      <c r="K14" s="82" t="s">
        <v>36</v>
      </c>
      <c r="L14" s="80"/>
      <c r="M14" s="2"/>
      <c r="N14" s="2"/>
      <c r="O14" s="2"/>
    </row>
    <row r="15" spans="1:15" ht="12.75" customHeight="1">
      <c r="A15" s="16"/>
      <c r="B15" s="17"/>
      <c r="C15" s="18"/>
      <c r="D15" s="19" t="s">
        <v>23</v>
      </c>
      <c r="E15" s="90" t="s">
        <v>103</v>
      </c>
      <c r="F15" s="81">
        <v>200</v>
      </c>
      <c r="G15" s="98" t="s">
        <v>134</v>
      </c>
      <c r="H15" s="98" t="s">
        <v>135</v>
      </c>
      <c r="I15" s="98" t="s">
        <v>136</v>
      </c>
      <c r="J15" s="98" t="s">
        <v>137</v>
      </c>
      <c r="K15" s="82" t="s">
        <v>37</v>
      </c>
      <c r="L15" s="80"/>
      <c r="M15" s="2"/>
      <c r="N15" s="2"/>
      <c r="O15" s="2"/>
    </row>
    <row r="16" spans="1:15" ht="12.75" customHeight="1">
      <c r="A16" s="16"/>
      <c r="B16" s="17"/>
      <c r="C16" s="18"/>
      <c r="D16" s="19" t="s">
        <v>38</v>
      </c>
      <c r="E16" s="90" t="s">
        <v>66</v>
      </c>
      <c r="F16" s="81">
        <v>30</v>
      </c>
      <c r="G16" s="98" t="s">
        <v>138</v>
      </c>
      <c r="H16" s="45">
        <v>0.3</v>
      </c>
      <c r="I16" s="98" t="s">
        <v>139</v>
      </c>
      <c r="J16" s="98" t="s">
        <v>140</v>
      </c>
      <c r="K16" s="82" t="s">
        <v>27</v>
      </c>
      <c r="L16" s="80"/>
      <c r="M16" s="2"/>
      <c r="N16" s="2"/>
      <c r="O16" s="2"/>
    </row>
    <row r="17" spans="1:15" ht="12.75" customHeight="1">
      <c r="A17" s="16"/>
      <c r="B17" s="17"/>
      <c r="C17" s="18"/>
      <c r="D17" s="19" t="s">
        <v>39</v>
      </c>
      <c r="E17" s="90" t="s">
        <v>141</v>
      </c>
      <c r="F17" s="81">
        <v>40</v>
      </c>
      <c r="G17" s="98" t="s">
        <v>138</v>
      </c>
      <c r="H17" s="98" t="s">
        <v>142</v>
      </c>
      <c r="I17" s="98" t="s">
        <v>143</v>
      </c>
      <c r="J17" s="98" t="s">
        <v>144</v>
      </c>
      <c r="K17" s="82" t="s">
        <v>40</v>
      </c>
      <c r="L17" s="80"/>
      <c r="M17" s="2"/>
      <c r="N17" s="2"/>
      <c r="O17" s="2"/>
    </row>
    <row r="18" spans="1:15" ht="12.75" customHeight="1">
      <c r="A18" s="25"/>
      <c r="B18" s="26"/>
      <c r="C18" s="27"/>
      <c r="D18" s="28" t="s">
        <v>29</v>
      </c>
      <c r="E18" s="29"/>
      <c r="F18" s="70">
        <v>770</v>
      </c>
      <c r="G18" s="75" t="s">
        <v>145</v>
      </c>
      <c r="H18" s="75" t="s">
        <v>146</v>
      </c>
      <c r="I18" s="75" t="s">
        <v>147</v>
      </c>
      <c r="J18" s="75" t="s">
        <v>148</v>
      </c>
      <c r="K18" s="83"/>
      <c r="L18" s="80" t="s">
        <v>171</v>
      </c>
      <c r="M18" s="2"/>
      <c r="N18" s="2"/>
      <c r="O18" s="2"/>
    </row>
    <row r="19" spans="1:15" ht="12.75" customHeight="1">
      <c r="A19" s="37">
        <f t="shared" ref="A19:B19" si="1">A6</f>
        <v>1</v>
      </c>
      <c r="B19" s="38">
        <f t="shared" si="1"/>
        <v>1</v>
      </c>
      <c r="C19" s="101" t="s">
        <v>41</v>
      </c>
      <c r="D19" s="107"/>
      <c r="E19" s="39"/>
      <c r="F19" s="40">
        <f>F10+F18</f>
        <v>1300</v>
      </c>
      <c r="G19" s="49">
        <v>45.55</v>
      </c>
      <c r="H19" s="49">
        <v>48.24</v>
      </c>
      <c r="I19" s="49">
        <f>I10+I18</f>
        <v>181.75</v>
      </c>
      <c r="J19" s="49">
        <f>J10+J18</f>
        <v>1304.5500000000002</v>
      </c>
      <c r="K19" s="61"/>
      <c r="L19" s="66"/>
      <c r="M19" s="2"/>
      <c r="N19" s="2"/>
      <c r="O19" s="2"/>
    </row>
    <row r="20" spans="1:15" ht="12.75" customHeight="1">
      <c r="A20" s="41">
        <v>1</v>
      </c>
      <c r="B20" s="17">
        <v>2</v>
      </c>
      <c r="C20" s="12" t="s">
        <v>19</v>
      </c>
      <c r="D20" s="13" t="s">
        <v>20</v>
      </c>
      <c r="E20" s="42" t="s">
        <v>99</v>
      </c>
      <c r="F20" s="43">
        <v>90</v>
      </c>
      <c r="G20" s="43">
        <v>9.83</v>
      </c>
      <c r="H20" s="43">
        <v>13.25</v>
      </c>
      <c r="I20" s="43">
        <v>12.2</v>
      </c>
      <c r="J20" s="43">
        <v>207.37</v>
      </c>
      <c r="K20" s="62" t="s">
        <v>100</v>
      </c>
      <c r="L20" s="66"/>
      <c r="M20" s="2"/>
      <c r="N20" s="2"/>
      <c r="O20" s="2"/>
    </row>
    <row r="21" spans="1:15" ht="12.75" customHeight="1">
      <c r="A21" s="41"/>
      <c r="B21" s="17"/>
      <c r="C21" s="18"/>
      <c r="D21" s="100" t="s">
        <v>20</v>
      </c>
      <c r="E21" s="90" t="s">
        <v>101</v>
      </c>
      <c r="F21" s="24">
        <v>160</v>
      </c>
      <c r="G21" s="24">
        <v>5.94</v>
      </c>
      <c r="H21" s="24">
        <v>3.02</v>
      </c>
      <c r="I21" s="24">
        <v>28.13</v>
      </c>
      <c r="J21" s="24">
        <v>163.46</v>
      </c>
      <c r="K21" s="60" t="s">
        <v>36</v>
      </c>
      <c r="L21" s="66"/>
      <c r="M21" s="2"/>
      <c r="N21" s="2"/>
      <c r="O21" s="2"/>
    </row>
    <row r="22" spans="1:15" ht="12.75" customHeight="1">
      <c r="A22" s="41"/>
      <c r="B22" s="17"/>
      <c r="C22" s="18"/>
      <c r="D22" s="19" t="s">
        <v>23</v>
      </c>
      <c r="E22" s="22" t="s">
        <v>102</v>
      </c>
      <c r="F22" s="24">
        <v>200</v>
      </c>
      <c r="G22" s="24">
        <v>0.15</v>
      </c>
      <c r="H22" s="24">
        <v>0.04</v>
      </c>
      <c r="I22" s="24">
        <v>10.82</v>
      </c>
      <c r="J22" s="24">
        <v>44.22</v>
      </c>
      <c r="K22" s="60" t="s">
        <v>44</v>
      </c>
      <c r="L22" s="66"/>
      <c r="M22" s="2"/>
      <c r="N22" s="2"/>
      <c r="O22" s="2"/>
    </row>
    <row r="23" spans="1:15" ht="12.75" customHeight="1">
      <c r="A23" s="41"/>
      <c r="B23" s="17"/>
      <c r="C23" s="18"/>
      <c r="D23" s="19" t="s">
        <v>25</v>
      </c>
      <c r="E23" s="22" t="s">
        <v>26</v>
      </c>
      <c r="F23" s="24">
        <v>50</v>
      </c>
      <c r="G23" s="24">
        <v>3.83</v>
      </c>
      <c r="H23" s="24">
        <v>0.49</v>
      </c>
      <c r="I23" s="24">
        <v>23.43</v>
      </c>
      <c r="J23" s="24">
        <v>113.98</v>
      </c>
      <c r="K23" s="60" t="s">
        <v>27</v>
      </c>
      <c r="L23" s="66"/>
      <c r="M23" s="2"/>
      <c r="N23" s="2"/>
      <c r="O23" s="2"/>
    </row>
    <row r="24" spans="1:15" ht="12.75" customHeight="1">
      <c r="A24" s="44"/>
      <c r="B24" s="26"/>
      <c r="C24" s="27"/>
      <c r="D24" s="28" t="s">
        <v>29</v>
      </c>
      <c r="E24" s="29"/>
      <c r="F24" s="30">
        <f>SUM(F20:F23)</f>
        <v>500</v>
      </c>
      <c r="G24" s="30">
        <f>SUM(G20:G23)</f>
        <v>19.75</v>
      </c>
      <c r="H24" s="30">
        <f>SUM(H20:H23)</f>
        <v>16.799999999999997</v>
      </c>
      <c r="I24" s="30">
        <f>SUM(I20:I23)</f>
        <v>74.58</v>
      </c>
      <c r="J24" s="30">
        <f>SUM(J20:J23)</f>
        <v>529.03000000000009</v>
      </c>
      <c r="K24" s="59"/>
      <c r="L24" s="66">
        <v>135.13999999999999</v>
      </c>
      <c r="M24" s="2"/>
      <c r="N24" s="2"/>
      <c r="O24" s="2"/>
    </row>
    <row r="25" spans="1:15" ht="12.75" customHeight="1">
      <c r="A25" s="32">
        <f t="shared" ref="A25:B25" si="2">A20</f>
        <v>1</v>
      </c>
      <c r="B25" s="32">
        <f t="shared" si="2"/>
        <v>2</v>
      </c>
      <c r="C25" s="33" t="s">
        <v>30</v>
      </c>
      <c r="D25" s="19" t="s">
        <v>31</v>
      </c>
      <c r="E25" s="78" t="s">
        <v>164</v>
      </c>
      <c r="F25" s="35">
        <v>60</v>
      </c>
      <c r="G25" s="69">
        <v>0.48</v>
      </c>
      <c r="H25" s="69">
        <v>0.06</v>
      </c>
      <c r="I25" s="69">
        <v>1.03</v>
      </c>
      <c r="J25" s="69">
        <v>7.8</v>
      </c>
      <c r="K25" s="60" t="s">
        <v>165</v>
      </c>
      <c r="L25" s="66"/>
      <c r="M25" s="2"/>
      <c r="N25" s="2"/>
      <c r="O25" s="2"/>
    </row>
    <row r="26" spans="1:15" ht="12.75" customHeight="1">
      <c r="A26" s="41"/>
      <c r="B26" s="17"/>
      <c r="C26" s="18"/>
      <c r="D26" s="19" t="s">
        <v>32</v>
      </c>
      <c r="E26" s="90" t="s">
        <v>149</v>
      </c>
      <c r="F26" s="36">
        <v>200</v>
      </c>
      <c r="G26" s="69">
        <v>2.5499999999999998</v>
      </c>
      <c r="H26" s="69">
        <v>7.92</v>
      </c>
      <c r="I26" s="69">
        <v>10.45</v>
      </c>
      <c r="J26" s="69">
        <v>123.28</v>
      </c>
      <c r="K26" s="60" t="s">
        <v>45</v>
      </c>
      <c r="L26" s="66"/>
      <c r="M26" s="2"/>
      <c r="N26" s="2"/>
      <c r="O26" s="2"/>
    </row>
    <row r="27" spans="1:15" ht="12.75" customHeight="1">
      <c r="A27" s="41"/>
      <c r="B27" s="17"/>
      <c r="C27" s="18"/>
      <c r="D27" s="19" t="s">
        <v>34</v>
      </c>
      <c r="E27" s="90" t="s">
        <v>150</v>
      </c>
      <c r="F27" s="68">
        <v>150</v>
      </c>
      <c r="G27" s="69">
        <v>12.1</v>
      </c>
      <c r="H27" s="69">
        <v>10.27</v>
      </c>
      <c r="I27" s="69">
        <v>18.510000000000002</v>
      </c>
      <c r="J27" s="69">
        <v>214.87</v>
      </c>
      <c r="K27" s="60" t="s">
        <v>47</v>
      </c>
      <c r="L27" s="66"/>
      <c r="M27" s="2"/>
      <c r="N27" s="2"/>
      <c r="O27" s="2"/>
    </row>
    <row r="28" spans="1:15" ht="12.75" customHeight="1">
      <c r="A28" s="41"/>
      <c r="B28" s="17"/>
      <c r="C28" s="18"/>
      <c r="D28" s="19" t="s">
        <v>23</v>
      </c>
      <c r="E28" s="90" t="s">
        <v>113</v>
      </c>
      <c r="F28" s="36">
        <v>200</v>
      </c>
      <c r="G28" s="69">
        <v>0.1</v>
      </c>
      <c r="H28" s="69">
        <v>0.03</v>
      </c>
      <c r="I28" s="69">
        <v>10.67</v>
      </c>
      <c r="J28" s="69">
        <v>42.57</v>
      </c>
      <c r="K28" s="60" t="s">
        <v>24</v>
      </c>
      <c r="L28" s="66"/>
      <c r="M28" s="2"/>
      <c r="N28" s="2"/>
      <c r="O28" s="2"/>
    </row>
    <row r="29" spans="1:15" ht="12.75" customHeight="1">
      <c r="A29" s="41"/>
      <c r="B29" s="17"/>
      <c r="C29" s="18"/>
      <c r="D29" s="19" t="s">
        <v>38</v>
      </c>
      <c r="E29" s="90" t="s">
        <v>66</v>
      </c>
      <c r="F29" s="36">
        <v>60</v>
      </c>
      <c r="G29" s="69">
        <v>4.74</v>
      </c>
      <c r="H29" s="69">
        <v>0.6</v>
      </c>
      <c r="I29" s="69">
        <v>28.98</v>
      </c>
      <c r="J29" s="69">
        <v>141</v>
      </c>
      <c r="K29" s="60" t="s">
        <v>27</v>
      </c>
      <c r="L29" s="66"/>
      <c r="M29" s="2"/>
      <c r="N29" s="2"/>
      <c r="O29" s="2"/>
    </row>
    <row r="30" spans="1:15" ht="12.75" customHeight="1">
      <c r="A30" s="41"/>
      <c r="B30" s="17"/>
      <c r="C30" s="18"/>
      <c r="D30" s="19" t="s">
        <v>39</v>
      </c>
      <c r="E30" s="90" t="s">
        <v>141</v>
      </c>
      <c r="F30" s="36">
        <v>60</v>
      </c>
      <c r="G30" s="69">
        <v>3.66</v>
      </c>
      <c r="H30" s="69">
        <v>0.72</v>
      </c>
      <c r="I30" s="69">
        <v>23.94</v>
      </c>
      <c r="J30" s="69">
        <v>118.2</v>
      </c>
      <c r="K30" s="60" t="s">
        <v>40</v>
      </c>
      <c r="L30" s="66"/>
      <c r="M30" s="2"/>
      <c r="N30" s="2"/>
      <c r="O30" s="2"/>
    </row>
    <row r="31" spans="1:15" ht="12.75" customHeight="1">
      <c r="A31" s="41"/>
      <c r="B31" s="17"/>
      <c r="C31" s="18"/>
      <c r="D31" s="72" t="s">
        <v>161</v>
      </c>
      <c r="E31" s="90" t="s">
        <v>106</v>
      </c>
      <c r="F31" s="36">
        <v>20</v>
      </c>
      <c r="G31" s="69">
        <v>1.1599999999999999</v>
      </c>
      <c r="H31" s="69">
        <v>3.69</v>
      </c>
      <c r="I31" s="69">
        <v>8.3800000000000008</v>
      </c>
      <c r="J31" s="69">
        <v>71.37</v>
      </c>
      <c r="K31" s="60" t="s">
        <v>107</v>
      </c>
      <c r="L31" s="66"/>
      <c r="M31" s="2"/>
      <c r="N31" s="2"/>
      <c r="O31" s="2"/>
    </row>
    <row r="32" spans="1:15" ht="12.75" customHeight="1">
      <c r="A32" s="44"/>
      <c r="B32" s="26"/>
      <c r="C32" s="27"/>
      <c r="D32" s="28" t="s">
        <v>29</v>
      </c>
      <c r="E32" s="29"/>
      <c r="F32" s="46">
        <f>SUM(F25:F31)</f>
        <v>750</v>
      </c>
      <c r="G32" s="70">
        <v>24.79</v>
      </c>
      <c r="H32" s="30">
        <v>23.29</v>
      </c>
      <c r="I32" s="30">
        <v>101.95</v>
      </c>
      <c r="J32" s="30">
        <v>719.09</v>
      </c>
      <c r="K32" s="59"/>
      <c r="L32" s="66">
        <v>135.13999999999999</v>
      </c>
      <c r="M32" s="2"/>
      <c r="N32" s="2"/>
      <c r="O32" s="2"/>
    </row>
    <row r="33" spans="1:15" ht="15.75" customHeight="1" thickBot="1">
      <c r="A33" s="47">
        <f t="shared" ref="A33:B33" si="3">A20</f>
        <v>1</v>
      </c>
      <c r="B33" s="47">
        <f t="shared" si="3"/>
        <v>2</v>
      </c>
      <c r="C33" s="101" t="s">
        <v>41</v>
      </c>
      <c r="D33" s="107"/>
      <c r="E33" s="39"/>
      <c r="F33" s="48">
        <f>F24+F32</f>
        <v>1250</v>
      </c>
      <c r="G33" s="49">
        <f>G24+G32</f>
        <v>44.54</v>
      </c>
      <c r="H33" s="40">
        <f>H24+H32</f>
        <v>40.089999999999996</v>
      </c>
      <c r="I33" s="40">
        <f>I24+I32</f>
        <v>176.53</v>
      </c>
      <c r="J33" s="40">
        <f>J24+J32</f>
        <v>1248.1200000000001</v>
      </c>
      <c r="K33" s="61"/>
      <c r="L33" s="66"/>
      <c r="M33" s="2"/>
      <c r="N33" s="2"/>
      <c r="O33" s="2"/>
    </row>
    <row r="34" spans="1:15" ht="12.75" customHeight="1" thickBot="1">
      <c r="A34" s="10">
        <v>1</v>
      </c>
      <c r="B34" s="11">
        <v>3</v>
      </c>
      <c r="C34" s="12" t="s">
        <v>19</v>
      </c>
      <c r="D34" s="87" t="s">
        <v>31</v>
      </c>
      <c r="E34" s="22" t="s">
        <v>164</v>
      </c>
      <c r="F34" s="24">
        <v>100</v>
      </c>
      <c r="G34" s="24">
        <v>0.8</v>
      </c>
      <c r="H34" s="24">
        <v>0.1</v>
      </c>
      <c r="I34" s="24">
        <v>1.7</v>
      </c>
      <c r="J34" s="24">
        <v>10.9</v>
      </c>
      <c r="K34" s="60" t="s">
        <v>165</v>
      </c>
      <c r="L34" s="66"/>
      <c r="M34" s="2"/>
      <c r="N34" s="2"/>
      <c r="O34" s="2"/>
    </row>
    <row r="35" spans="1:15" ht="12.75" customHeight="1">
      <c r="A35" s="16"/>
      <c r="B35" s="17"/>
      <c r="C35" s="18"/>
      <c r="D35" s="13" t="s">
        <v>20</v>
      </c>
      <c r="E35" s="42" t="s">
        <v>64</v>
      </c>
      <c r="F35" s="43">
        <v>150</v>
      </c>
      <c r="G35" s="43">
        <v>13</v>
      </c>
      <c r="H35" s="43">
        <v>14.64</v>
      </c>
      <c r="I35" s="43">
        <v>31.57</v>
      </c>
      <c r="J35" s="43">
        <v>310.04000000000002</v>
      </c>
      <c r="K35" s="62" t="s">
        <v>43</v>
      </c>
      <c r="L35" s="66"/>
      <c r="M35" s="2"/>
      <c r="N35" s="2"/>
      <c r="O35" s="2"/>
    </row>
    <row r="36" spans="1:15" ht="12.75" customHeight="1">
      <c r="A36" s="16"/>
      <c r="B36" s="17"/>
      <c r="C36" s="18"/>
      <c r="D36" s="19" t="s">
        <v>23</v>
      </c>
      <c r="E36" s="22" t="s">
        <v>103</v>
      </c>
      <c r="F36" s="24">
        <v>200</v>
      </c>
      <c r="G36" s="24">
        <v>0.01</v>
      </c>
      <c r="H36" s="24">
        <v>0</v>
      </c>
      <c r="I36" s="24">
        <v>10.71</v>
      </c>
      <c r="J36" s="24">
        <v>42.81</v>
      </c>
      <c r="K36" s="60" t="s">
        <v>37</v>
      </c>
      <c r="L36" s="66"/>
      <c r="M36" s="2"/>
      <c r="N36" s="2"/>
      <c r="O36" s="2"/>
    </row>
    <row r="37" spans="1:15" ht="12.75" customHeight="1">
      <c r="A37" s="16"/>
      <c r="B37" s="17"/>
      <c r="C37" s="18"/>
      <c r="D37" s="19" t="s">
        <v>25</v>
      </c>
      <c r="E37" s="22" t="s">
        <v>66</v>
      </c>
      <c r="F37" s="24">
        <v>50</v>
      </c>
      <c r="G37" s="24">
        <v>3.83</v>
      </c>
      <c r="H37" s="24">
        <v>0.49</v>
      </c>
      <c r="I37" s="24">
        <v>23.43</v>
      </c>
      <c r="J37" s="24">
        <v>113.98</v>
      </c>
      <c r="K37" s="60" t="s">
        <v>27</v>
      </c>
      <c r="L37" s="66"/>
      <c r="M37" s="2"/>
      <c r="N37" s="2"/>
      <c r="O37" s="2"/>
    </row>
    <row r="38" spans="1:15" ht="12.75" customHeight="1">
      <c r="A38" s="25"/>
      <c r="B38" s="26"/>
      <c r="C38" s="27"/>
      <c r="D38" s="28" t="s">
        <v>29</v>
      </c>
      <c r="E38" s="29"/>
      <c r="F38" s="30">
        <v>500</v>
      </c>
      <c r="G38" s="30">
        <v>17.64</v>
      </c>
      <c r="H38" s="30">
        <v>15.23</v>
      </c>
      <c r="I38" s="30">
        <v>67.41</v>
      </c>
      <c r="J38" s="30">
        <v>477.73</v>
      </c>
      <c r="K38" s="59"/>
      <c r="L38" s="66">
        <v>135.13999999999999</v>
      </c>
      <c r="M38" s="2"/>
      <c r="N38" s="2"/>
      <c r="O38" s="2"/>
    </row>
    <row r="39" spans="1:15" ht="12.75" customHeight="1">
      <c r="A39" s="31">
        <f>A34</f>
        <v>1</v>
      </c>
      <c r="B39" s="32">
        <f>B34</f>
        <v>3</v>
      </c>
      <c r="C39" s="33" t="s">
        <v>30</v>
      </c>
      <c r="D39" s="19" t="s">
        <v>31</v>
      </c>
      <c r="E39" s="78" t="s">
        <v>168</v>
      </c>
      <c r="F39" s="35">
        <v>60</v>
      </c>
      <c r="G39" s="69">
        <v>1</v>
      </c>
      <c r="H39" s="69">
        <v>3.6</v>
      </c>
      <c r="I39" s="69">
        <v>0.8</v>
      </c>
      <c r="J39" s="69">
        <v>39.700000000000003</v>
      </c>
      <c r="K39" s="60" t="s">
        <v>169</v>
      </c>
      <c r="L39" s="66"/>
      <c r="M39" s="2"/>
      <c r="N39" s="2"/>
      <c r="O39" s="2"/>
    </row>
    <row r="40" spans="1:15" ht="12.75" customHeight="1">
      <c r="A40" s="16"/>
      <c r="B40" s="17"/>
      <c r="C40" s="18"/>
      <c r="D40" s="19" t="s">
        <v>32</v>
      </c>
      <c r="E40" s="90" t="s">
        <v>151</v>
      </c>
      <c r="F40" s="36">
        <v>200</v>
      </c>
      <c r="G40" s="69">
        <v>2.76</v>
      </c>
      <c r="H40" s="69">
        <v>9.84</v>
      </c>
      <c r="I40" s="69">
        <v>8.89</v>
      </c>
      <c r="J40" s="69">
        <v>135.16</v>
      </c>
      <c r="K40" s="60" t="s">
        <v>46</v>
      </c>
      <c r="L40" s="66"/>
      <c r="M40" s="2"/>
      <c r="N40" s="2"/>
      <c r="O40" s="2"/>
    </row>
    <row r="41" spans="1:15" ht="12.75" customHeight="1">
      <c r="A41" s="16"/>
      <c r="B41" s="17"/>
      <c r="C41" s="18"/>
      <c r="D41" s="19" t="s">
        <v>34</v>
      </c>
      <c r="E41" s="90" t="s">
        <v>152</v>
      </c>
      <c r="F41" s="68">
        <v>150</v>
      </c>
      <c r="G41" s="69">
        <v>10.17</v>
      </c>
      <c r="H41" s="69">
        <v>11.92</v>
      </c>
      <c r="I41" s="69">
        <v>24.42</v>
      </c>
      <c r="J41" s="69">
        <v>245.64</v>
      </c>
      <c r="K41" s="60" t="s">
        <v>50</v>
      </c>
      <c r="L41" s="66"/>
      <c r="M41" s="2"/>
      <c r="N41" s="2"/>
      <c r="O41" s="2"/>
    </row>
    <row r="42" spans="1:15" ht="12.75" customHeight="1">
      <c r="A42" s="16"/>
      <c r="B42" s="17"/>
      <c r="C42" s="18"/>
      <c r="D42" s="19" t="s">
        <v>23</v>
      </c>
      <c r="E42" s="90" t="s">
        <v>102</v>
      </c>
      <c r="F42" s="36">
        <v>200</v>
      </c>
      <c r="G42" s="69">
        <v>0.15</v>
      </c>
      <c r="H42" s="69">
        <v>0.04</v>
      </c>
      <c r="I42" s="69">
        <v>10.82</v>
      </c>
      <c r="J42" s="69">
        <v>44.22</v>
      </c>
      <c r="K42" s="60" t="s">
        <v>44</v>
      </c>
      <c r="L42" s="66"/>
      <c r="M42" s="2"/>
      <c r="N42" s="2"/>
      <c r="O42" s="2"/>
    </row>
    <row r="43" spans="1:15" ht="12.75" customHeight="1">
      <c r="A43" s="16"/>
      <c r="B43" s="17"/>
      <c r="C43" s="18"/>
      <c r="D43" s="19" t="s">
        <v>38</v>
      </c>
      <c r="E43" s="90" t="s">
        <v>66</v>
      </c>
      <c r="F43" s="36">
        <v>60</v>
      </c>
      <c r="G43" s="69">
        <v>4.74</v>
      </c>
      <c r="H43" s="69">
        <v>0.6</v>
      </c>
      <c r="I43" s="69">
        <v>28.98</v>
      </c>
      <c r="J43" s="69">
        <v>141</v>
      </c>
      <c r="K43" s="60" t="s">
        <v>27</v>
      </c>
      <c r="L43" s="66"/>
      <c r="M43" s="2"/>
      <c r="N43" s="2"/>
      <c r="O43" s="2"/>
    </row>
    <row r="44" spans="1:15" ht="12.75" customHeight="1">
      <c r="A44" s="16"/>
      <c r="B44" s="17"/>
      <c r="C44" s="18"/>
      <c r="D44" s="19" t="s">
        <v>39</v>
      </c>
      <c r="E44" s="90" t="s">
        <v>141</v>
      </c>
      <c r="F44" s="36">
        <v>60</v>
      </c>
      <c r="G44" s="69">
        <v>3.66</v>
      </c>
      <c r="H44" s="69">
        <v>0.72</v>
      </c>
      <c r="I44" s="69">
        <v>23.94</v>
      </c>
      <c r="J44" s="69">
        <v>118.2</v>
      </c>
      <c r="K44" s="60" t="s">
        <v>48</v>
      </c>
      <c r="L44" s="66"/>
      <c r="M44" s="2"/>
      <c r="N44" s="2"/>
      <c r="O44" s="2"/>
    </row>
    <row r="45" spans="1:15" ht="12.75" customHeight="1">
      <c r="A45" s="25"/>
      <c r="B45" s="26"/>
      <c r="C45" s="27"/>
      <c r="D45" s="28" t="s">
        <v>29</v>
      </c>
      <c r="E45" s="29"/>
      <c r="F45" s="30">
        <v>730</v>
      </c>
      <c r="G45" s="30">
        <v>22.48</v>
      </c>
      <c r="H45" s="30">
        <v>26.72</v>
      </c>
      <c r="I45" s="30">
        <v>97.85</v>
      </c>
      <c r="J45" s="30">
        <v>723.92</v>
      </c>
      <c r="K45" s="59"/>
      <c r="L45" s="66">
        <v>135.13999999999999</v>
      </c>
      <c r="M45" s="2"/>
      <c r="N45" s="2"/>
      <c r="O45" s="2"/>
    </row>
    <row r="46" spans="1:15" ht="15.75" customHeight="1">
      <c r="A46" s="37">
        <f>A34</f>
        <v>1</v>
      </c>
      <c r="B46" s="38">
        <f>B34</f>
        <v>3</v>
      </c>
      <c r="C46" s="101" t="s">
        <v>41</v>
      </c>
      <c r="D46" s="107"/>
      <c r="E46" s="39"/>
      <c r="F46" s="40">
        <f>F38+F45</f>
        <v>1230</v>
      </c>
      <c r="G46" s="40">
        <f>G38+G45</f>
        <v>40.120000000000005</v>
      </c>
      <c r="H46" s="40">
        <f>H38+H45</f>
        <v>41.95</v>
      </c>
      <c r="I46" s="40">
        <f>I38+I45</f>
        <v>165.26</v>
      </c>
      <c r="J46" s="40">
        <f>J38+J45</f>
        <v>1201.6500000000001</v>
      </c>
      <c r="K46" s="61"/>
      <c r="L46" s="66"/>
      <c r="M46" s="2"/>
      <c r="N46" s="2"/>
      <c r="O46" s="2"/>
    </row>
    <row r="47" spans="1:15" ht="12.75" customHeight="1">
      <c r="A47" s="10">
        <v>1</v>
      </c>
      <c r="B47" s="11">
        <v>4</v>
      </c>
      <c r="C47" s="12" t="s">
        <v>19</v>
      </c>
      <c r="D47" s="13" t="s">
        <v>20</v>
      </c>
      <c r="E47" s="42" t="s">
        <v>104</v>
      </c>
      <c r="F47" s="43">
        <v>200</v>
      </c>
      <c r="G47" s="43">
        <v>9.36</v>
      </c>
      <c r="H47" s="43">
        <v>11.39</v>
      </c>
      <c r="I47" s="43">
        <v>26.14</v>
      </c>
      <c r="J47" s="43">
        <v>244.51</v>
      </c>
      <c r="K47" s="62" t="s">
        <v>54</v>
      </c>
      <c r="L47" s="66"/>
      <c r="M47" s="2"/>
      <c r="N47" s="2"/>
      <c r="O47" s="2"/>
    </row>
    <row r="48" spans="1:15" ht="12.75" customHeight="1">
      <c r="A48" s="16"/>
      <c r="B48" s="17"/>
      <c r="C48" s="18"/>
      <c r="D48" s="87" t="s">
        <v>28</v>
      </c>
      <c r="E48" s="22" t="s">
        <v>72</v>
      </c>
      <c r="F48" s="35">
        <v>180</v>
      </c>
      <c r="G48" s="69">
        <v>0.7</v>
      </c>
      <c r="H48" s="69">
        <v>0.7</v>
      </c>
      <c r="I48" s="69">
        <v>17.11</v>
      </c>
      <c r="J48" s="69">
        <v>82.06</v>
      </c>
      <c r="K48" s="60" t="s">
        <v>105</v>
      </c>
      <c r="L48" s="66"/>
      <c r="M48" s="2"/>
      <c r="N48" s="2"/>
      <c r="O48" s="2"/>
    </row>
    <row r="49" spans="1:15" ht="12.75" customHeight="1">
      <c r="A49" s="16"/>
      <c r="B49" s="17"/>
      <c r="C49" s="18"/>
      <c r="D49" s="19" t="s">
        <v>23</v>
      </c>
      <c r="E49" s="22" t="s">
        <v>65</v>
      </c>
      <c r="F49" s="24">
        <v>200</v>
      </c>
      <c r="G49" s="24">
        <v>0.1</v>
      </c>
      <c r="H49" s="24">
        <v>0.03</v>
      </c>
      <c r="I49" s="24">
        <v>10.67</v>
      </c>
      <c r="J49" s="24">
        <v>42.57</v>
      </c>
      <c r="K49" s="60" t="s">
        <v>24</v>
      </c>
      <c r="L49" s="66"/>
      <c r="M49" s="2"/>
      <c r="N49" s="2"/>
      <c r="O49" s="2"/>
    </row>
    <row r="50" spans="1:15" ht="12.75" customHeight="1">
      <c r="A50" s="16"/>
      <c r="B50" s="17"/>
      <c r="C50" s="18"/>
      <c r="D50" s="19" t="s">
        <v>25</v>
      </c>
      <c r="E50" s="22" t="s">
        <v>66</v>
      </c>
      <c r="F50" s="24">
        <v>50</v>
      </c>
      <c r="G50" s="24">
        <v>3.83</v>
      </c>
      <c r="H50" s="24">
        <v>0.49</v>
      </c>
      <c r="I50" s="24">
        <v>23.43</v>
      </c>
      <c r="J50" s="24">
        <v>113.98</v>
      </c>
      <c r="K50" s="60" t="s">
        <v>27</v>
      </c>
      <c r="L50" s="66"/>
      <c r="M50" s="2"/>
      <c r="N50" s="2"/>
      <c r="O50" s="2"/>
    </row>
    <row r="51" spans="1:15" ht="12.75" customHeight="1">
      <c r="A51" s="16"/>
      <c r="B51" s="17"/>
      <c r="C51" s="18"/>
      <c r="D51" s="72" t="s">
        <v>161</v>
      </c>
      <c r="E51" s="22" t="s">
        <v>106</v>
      </c>
      <c r="F51" s="24">
        <v>20</v>
      </c>
      <c r="G51" s="24">
        <v>1.1599999999999999</v>
      </c>
      <c r="H51" s="24">
        <v>3.69</v>
      </c>
      <c r="I51" s="24">
        <v>8.3800000000000008</v>
      </c>
      <c r="J51" s="24">
        <v>71.37</v>
      </c>
      <c r="K51" s="60" t="s">
        <v>107</v>
      </c>
      <c r="L51" s="66"/>
      <c r="M51" s="2"/>
      <c r="N51" s="2"/>
      <c r="O51" s="2"/>
    </row>
    <row r="52" spans="1:15" ht="12.75" customHeight="1">
      <c r="A52" s="25"/>
      <c r="B52" s="26"/>
      <c r="C52" s="27"/>
      <c r="D52" s="28" t="s">
        <v>29</v>
      </c>
      <c r="E52" s="29"/>
      <c r="F52" s="30">
        <f>SUM(F47:F51)</f>
        <v>650</v>
      </c>
      <c r="G52" s="30">
        <f>SUM(G47:G51)</f>
        <v>15.149999999999999</v>
      </c>
      <c r="H52" s="30">
        <f>SUM(H47:H51)</f>
        <v>16.3</v>
      </c>
      <c r="I52" s="30">
        <f>SUM(I47:I51)</f>
        <v>85.72999999999999</v>
      </c>
      <c r="J52" s="30">
        <f>SUM(J47:J51)</f>
        <v>554.49</v>
      </c>
      <c r="K52" s="59"/>
      <c r="L52" s="66">
        <v>135.13999999999999</v>
      </c>
      <c r="M52" s="2"/>
      <c r="N52" s="2"/>
      <c r="O52" s="2"/>
    </row>
    <row r="53" spans="1:15" ht="12.75" customHeight="1">
      <c r="A53" s="31">
        <f t="shared" ref="A53:B53" si="4">A47</f>
        <v>1</v>
      </c>
      <c r="B53" s="32">
        <f t="shared" si="4"/>
        <v>4</v>
      </c>
      <c r="C53" s="33" t="s">
        <v>30</v>
      </c>
      <c r="D53" s="19" t="s">
        <v>31</v>
      </c>
      <c r="E53" s="78" t="s">
        <v>67</v>
      </c>
      <c r="F53" s="35">
        <v>60</v>
      </c>
      <c r="G53" s="24">
        <v>0.84</v>
      </c>
      <c r="H53" s="24">
        <v>3.55</v>
      </c>
      <c r="I53" s="24">
        <v>4.9800000000000004</v>
      </c>
      <c r="J53" s="24">
        <v>55.23</v>
      </c>
      <c r="K53" s="60" t="s">
        <v>51</v>
      </c>
      <c r="L53" s="66"/>
      <c r="M53" s="2"/>
      <c r="N53" s="2"/>
      <c r="O53" s="2"/>
    </row>
    <row r="54" spans="1:15" ht="12.75" customHeight="1">
      <c r="A54" s="16"/>
      <c r="B54" s="17"/>
      <c r="C54" s="18"/>
      <c r="D54" s="19" t="s">
        <v>32</v>
      </c>
      <c r="E54" s="90" t="s">
        <v>153</v>
      </c>
      <c r="F54" s="36">
        <v>200</v>
      </c>
      <c r="G54" s="24">
        <v>2.34</v>
      </c>
      <c r="H54" s="24">
        <v>5.05</v>
      </c>
      <c r="I54" s="24">
        <v>10.11</v>
      </c>
      <c r="J54" s="24">
        <v>95.25</v>
      </c>
      <c r="K54" s="60" t="s">
        <v>52</v>
      </c>
      <c r="L54" s="66"/>
      <c r="M54" s="2"/>
      <c r="N54" s="2"/>
      <c r="O54" s="2"/>
    </row>
    <row r="55" spans="1:15" ht="12.75" customHeight="1">
      <c r="A55" s="16"/>
      <c r="B55" s="17"/>
      <c r="C55" s="18"/>
      <c r="D55" s="19" t="s">
        <v>34</v>
      </c>
      <c r="E55" s="90" t="s">
        <v>111</v>
      </c>
      <c r="F55" s="68">
        <v>90</v>
      </c>
      <c r="G55" s="24">
        <v>9.68</v>
      </c>
      <c r="H55" s="24">
        <v>12.93</v>
      </c>
      <c r="I55" s="24">
        <v>9.56</v>
      </c>
      <c r="J55" s="24">
        <v>193.33</v>
      </c>
      <c r="K55" s="60" t="s">
        <v>112</v>
      </c>
      <c r="L55" s="66"/>
      <c r="M55" s="2"/>
      <c r="N55" s="2"/>
      <c r="O55" s="2"/>
    </row>
    <row r="56" spans="1:15" ht="12.75" customHeight="1">
      <c r="A56" s="16"/>
      <c r="B56" s="17"/>
      <c r="C56" s="18"/>
      <c r="D56" s="19" t="s">
        <v>35</v>
      </c>
      <c r="E56" s="90" t="s">
        <v>70</v>
      </c>
      <c r="F56" s="36">
        <v>150</v>
      </c>
      <c r="G56" s="24">
        <v>5.56</v>
      </c>
      <c r="H56" s="24">
        <v>2.91</v>
      </c>
      <c r="I56" s="24">
        <v>25.87</v>
      </c>
      <c r="J56" s="24">
        <v>151.91</v>
      </c>
      <c r="K56" s="60" t="s">
        <v>36</v>
      </c>
      <c r="L56" s="66"/>
      <c r="M56" s="2"/>
      <c r="N56" s="2"/>
      <c r="O56" s="2"/>
    </row>
    <row r="57" spans="1:15" ht="12.75" customHeight="1">
      <c r="A57" s="16"/>
      <c r="B57" s="17"/>
      <c r="C57" s="18"/>
      <c r="D57" s="19" t="s">
        <v>23</v>
      </c>
      <c r="E57" s="90" t="s">
        <v>103</v>
      </c>
      <c r="F57" s="36">
        <v>200</v>
      </c>
      <c r="G57" s="24">
        <v>0.01</v>
      </c>
      <c r="H57" s="24">
        <v>0</v>
      </c>
      <c r="I57" s="24">
        <v>10.71</v>
      </c>
      <c r="J57" s="24">
        <v>42.81</v>
      </c>
      <c r="K57" s="60" t="s">
        <v>37</v>
      </c>
      <c r="L57" s="66"/>
      <c r="M57" s="2"/>
      <c r="N57" s="2"/>
      <c r="O57" s="2"/>
    </row>
    <row r="58" spans="1:15" ht="12.75" customHeight="1">
      <c r="A58" s="16"/>
      <c r="B58" s="17"/>
      <c r="C58" s="18"/>
      <c r="D58" s="19" t="s">
        <v>38</v>
      </c>
      <c r="E58" s="90" t="s">
        <v>66</v>
      </c>
      <c r="F58" s="36">
        <v>60</v>
      </c>
      <c r="G58" s="24">
        <v>4.74</v>
      </c>
      <c r="H58" s="24">
        <v>0.6</v>
      </c>
      <c r="I58" s="24">
        <v>28.98</v>
      </c>
      <c r="J58" s="24">
        <v>141</v>
      </c>
      <c r="K58" s="60" t="s">
        <v>27</v>
      </c>
      <c r="L58" s="66"/>
      <c r="M58" s="2"/>
      <c r="N58" s="2"/>
      <c r="O58" s="2"/>
    </row>
    <row r="59" spans="1:15" ht="12.75" customHeight="1">
      <c r="A59" s="16"/>
      <c r="B59" s="17"/>
      <c r="C59" s="18"/>
      <c r="D59" s="19" t="s">
        <v>39</v>
      </c>
      <c r="E59" s="90" t="s">
        <v>141</v>
      </c>
      <c r="F59" s="36">
        <v>30</v>
      </c>
      <c r="G59" s="24">
        <v>1.78</v>
      </c>
      <c r="H59" s="24">
        <v>0.35</v>
      </c>
      <c r="I59" s="24">
        <v>11.61</v>
      </c>
      <c r="J59" s="24">
        <v>57.33</v>
      </c>
      <c r="K59" s="60" t="s">
        <v>48</v>
      </c>
      <c r="L59" s="66"/>
      <c r="M59" s="2"/>
      <c r="N59" s="2"/>
      <c r="O59" s="2"/>
    </row>
    <row r="60" spans="1:15" ht="12.75" customHeight="1">
      <c r="A60" s="25"/>
      <c r="B60" s="26"/>
      <c r="C60" s="27"/>
      <c r="D60" s="28" t="s">
        <v>29</v>
      </c>
      <c r="E60" s="29"/>
      <c r="F60" s="30">
        <v>790</v>
      </c>
      <c r="G60" s="30">
        <v>24.95</v>
      </c>
      <c r="H60" s="30">
        <v>25.39</v>
      </c>
      <c r="I60" s="30">
        <f>SUM(I53:I59)</f>
        <v>101.82</v>
      </c>
      <c r="J60" s="30">
        <f>SUM(J53:J59)</f>
        <v>736.86</v>
      </c>
      <c r="K60" s="59"/>
      <c r="L60" s="66">
        <v>135.13999999999999</v>
      </c>
      <c r="M60" s="2"/>
      <c r="N60" s="2"/>
      <c r="O60" s="2"/>
    </row>
    <row r="61" spans="1:15" ht="15.75" customHeight="1">
      <c r="A61" s="37">
        <f t="shared" ref="A61:B61" si="5">A47</f>
        <v>1</v>
      </c>
      <c r="B61" s="38">
        <f t="shared" si="5"/>
        <v>4</v>
      </c>
      <c r="C61" s="101" t="s">
        <v>41</v>
      </c>
      <c r="D61" s="107"/>
      <c r="E61" s="39"/>
      <c r="F61" s="40">
        <f>F52+F60</f>
        <v>1440</v>
      </c>
      <c r="G61" s="40">
        <f>G52+G60</f>
        <v>40.099999999999994</v>
      </c>
      <c r="H61" s="40">
        <f>H52+H60</f>
        <v>41.69</v>
      </c>
      <c r="I61" s="40">
        <f>I52+I60</f>
        <v>187.54999999999998</v>
      </c>
      <c r="J61" s="40">
        <f>J52+J60</f>
        <v>1291.3499999999999</v>
      </c>
      <c r="K61" s="61"/>
      <c r="L61" s="66"/>
      <c r="M61" s="2"/>
      <c r="N61" s="2"/>
      <c r="O61" s="2"/>
    </row>
    <row r="62" spans="1:15" ht="12.75" customHeight="1">
      <c r="A62" s="10">
        <v>1</v>
      </c>
      <c r="B62" s="11">
        <v>5</v>
      </c>
      <c r="C62" s="12" t="s">
        <v>19</v>
      </c>
      <c r="D62" s="71" t="s">
        <v>31</v>
      </c>
      <c r="E62" s="42" t="s">
        <v>68</v>
      </c>
      <c r="F62" s="43">
        <v>100</v>
      </c>
      <c r="G62" s="43">
        <v>1.46</v>
      </c>
      <c r="H62" s="43">
        <v>0.1</v>
      </c>
      <c r="I62" s="43">
        <v>8.5399999999999991</v>
      </c>
      <c r="J62" s="43">
        <v>40.9</v>
      </c>
      <c r="K62" s="62" t="s">
        <v>56</v>
      </c>
      <c r="L62" s="66"/>
      <c r="M62" s="2"/>
      <c r="N62" s="2"/>
      <c r="O62" s="2"/>
    </row>
    <row r="63" spans="1:15" ht="12.75" customHeight="1">
      <c r="A63" s="16"/>
      <c r="B63" s="17"/>
      <c r="C63" s="18"/>
      <c r="D63" s="89" t="s">
        <v>108</v>
      </c>
      <c r="E63" s="88" t="s">
        <v>49</v>
      </c>
      <c r="F63" s="50">
        <v>150</v>
      </c>
      <c r="G63" s="50">
        <v>10.17</v>
      </c>
      <c r="H63" s="50">
        <v>11.92</v>
      </c>
      <c r="I63" s="50">
        <v>24.42</v>
      </c>
      <c r="J63" s="50">
        <v>245.64</v>
      </c>
      <c r="K63" s="63" t="s">
        <v>50</v>
      </c>
      <c r="L63" s="66"/>
      <c r="M63" s="2"/>
      <c r="N63" s="2"/>
      <c r="O63" s="2"/>
    </row>
    <row r="64" spans="1:15" ht="12.75" customHeight="1">
      <c r="A64" s="16"/>
      <c r="B64" s="17"/>
      <c r="C64" s="18"/>
      <c r="D64" s="89" t="s">
        <v>35</v>
      </c>
      <c r="E64" s="88" t="s">
        <v>109</v>
      </c>
      <c r="F64" s="50">
        <v>60</v>
      </c>
      <c r="G64" s="50">
        <v>5.12</v>
      </c>
      <c r="H64" s="50">
        <v>7.51</v>
      </c>
      <c r="I64" s="50">
        <v>1.03</v>
      </c>
      <c r="J64" s="50">
        <v>92.19</v>
      </c>
      <c r="K64" s="63" t="s">
        <v>110</v>
      </c>
      <c r="L64" s="66"/>
      <c r="M64" s="2"/>
      <c r="N64" s="2"/>
      <c r="O64" s="2"/>
    </row>
    <row r="65" spans="1:15" ht="12.75" customHeight="1">
      <c r="A65" s="16"/>
      <c r="B65" s="17"/>
      <c r="C65" s="18"/>
      <c r="D65" s="19" t="s">
        <v>23</v>
      </c>
      <c r="E65" s="22" t="s">
        <v>102</v>
      </c>
      <c r="F65" s="24">
        <v>200</v>
      </c>
      <c r="G65" s="24">
        <v>0.15</v>
      </c>
      <c r="H65" s="24">
        <v>0.04</v>
      </c>
      <c r="I65" s="24">
        <v>10.82</v>
      </c>
      <c r="J65" s="24">
        <v>44.22</v>
      </c>
      <c r="K65" s="60" t="s">
        <v>44</v>
      </c>
      <c r="L65" s="66"/>
      <c r="M65" s="2"/>
      <c r="N65" s="2"/>
      <c r="O65" s="2"/>
    </row>
    <row r="66" spans="1:15" ht="12.75" customHeight="1">
      <c r="A66" s="16"/>
      <c r="B66" s="17"/>
      <c r="C66" s="18"/>
      <c r="D66" s="19" t="s">
        <v>25</v>
      </c>
      <c r="E66" s="22" t="s">
        <v>66</v>
      </c>
      <c r="F66" s="24">
        <v>40</v>
      </c>
      <c r="G66" s="24">
        <v>3.16</v>
      </c>
      <c r="H66" s="24">
        <v>0.4</v>
      </c>
      <c r="I66" s="24">
        <v>19.32</v>
      </c>
      <c r="J66" s="24">
        <v>94</v>
      </c>
      <c r="K66" s="60" t="s">
        <v>27</v>
      </c>
      <c r="L66" s="66"/>
      <c r="M66" s="2"/>
      <c r="N66" s="2"/>
      <c r="O66" s="2"/>
    </row>
    <row r="67" spans="1:15" ht="12.75" customHeight="1">
      <c r="A67" s="25"/>
      <c r="B67" s="26"/>
      <c r="C67" s="27"/>
      <c r="D67" s="28" t="s">
        <v>29</v>
      </c>
      <c r="E67" s="29"/>
      <c r="F67" s="30">
        <v>550</v>
      </c>
      <c r="G67" s="30">
        <v>20.059999999999999</v>
      </c>
      <c r="H67" s="30">
        <v>19.97</v>
      </c>
      <c r="I67" s="30">
        <v>64.13</v>
      </c>
      <c r="J67" s="30">
        <v>516.95000000000005</v>
      </c>
      <c r="K67" s="59"/>
      <c r="L67" s="66">
        <v>135.13999999999999</v>
      </c>
      <c r="M67" s="2"/>
      <c r="N67" s="2"/>
      <c r="O67" s="2"/>
    </row>
    <row r="68" spans="1:15" ht="12.75" customHeight="1">
      <c r="A68" s="31">
        <f t="shared" ref="A68:B68" si="6">A62</f>
        <v>1</v>
      </c>
      <c r="B68" s="32">
        <f t="shared" si="6"/>
        <v>5</v>
      </c>
      <c r="C68" s="33" t="s">
        <v>30</v>
      </c>
      <c r="D68" s="19" t="s">
        <v>31</v>
      </c>
      <c r="E68" s="78" t="s">
        <v>68</v>
      </c>
      <c r="F68" s="24">
        <v>60</v>
      </c>
      <c r="G68" s="24">
        <v>0.87</v>
      </c>
      <c r="H68" s="24">
        <v>0.06</v>
      </c>
      <c r="I68" s="24">
        <v>5.12</v>
      </c>
      <c r="J68" s="24">
        <v>24.44</v>
      </c>
      <c r="K68" s="60" t="s">
        <v>56</v>
      </c>
      <c r="L68" s="66"/>
      <c r="M68" s="2"/>
      <c r="N68" s="2"/>
      <c r="O68" s="2"/>
    </row>
    <row r="69" spans="1:15" ht="12.75" customHeight="1">
      <c r="A69" s="16"/>
      <c r="B69" s="17"/>
      <c r="C69" s="18"/>
      <c r="D69" s="19" t="s">
        <v>32</v>
      </c>
      <c r="E69" s="90" t="s">
        <v>149</v>
      </c>
      <c r="F69" s="24">
        <v>200</v>
      </c>
      <c r="G69" s="24">
        <v>2.5499999999999998</v>
      </c>
      <c r="H69" s="24">
        <v>7.92</v>
      </c>
      <c r="I69" s="24">
        <v>10.45</v>
      </c>
      <c r="J69" s="24">
        <v>123.28</v>
      </c>
      <c r="K69" s="60" t="s">
        <v>45</v>
      </c>
      <c r="L69" s="66"/>
      <c r="M69" s="2"/>
      <c r="N69" s="2"/>
      <c r="O69" s="2"/>
    </row>
    <row r="70" spans="1:15" ht="12.75" customHeight="1">
      <c r="A70" s="16"/>
      <c r="B70" s="17"/>
      <c r="C70" s="18"/>
      <c r="D70" s="19" t="s">
        <v>34</v>
      </c>
      <c r="E70" s="34" t="s">
        <v>42</v>
      </c>
      <c r="F70" s="50">
        <v>150</v>
      </c>
      <c r="G70" s="50">
        <v>13</v>
      </c>
      <c r="H70" s="50">
        <v>14.64</v>
      </c>
      <c r="I70" s="50">
        <v>31.57</v>
      </c>
      <c r="J70" s="50">
        <v>310.04000000000002</v>
      </c>
      <c r="K70" s="63" t="s">
        <v>43</v>
      </c>
      <c r="L70" s="66"/>
      <c r="M70" s="2"/>
      <c r="N70" s="2"/>
      <c r="O70" s="2"/>
    </row>
    <row r="71" spans="1:15" ht="12.75" customHeight="1">
      <c r="A71" s="16"/>
      <c r="B71" s="17"/>
      <c r="C71" s="18"/>
      <c r="D71" s="19" t="s">
        <v>23</v>
      </c>
      <c r="E71" s="90" t="s">
        <v>113</v>
      </c>
      <c r="F71" s="24">
        <v>200</v>
      </c>
      <c r="G71" s="24">
        <v>0.1</v>
      </c>
      <c r="H71" s="24">
        <v>0.03</v>
      </c>
      <c r="I71" s="24">
        <v>10.67</v>
      </c>
      <c r="J71" s="24">
        <v>42.57</v>
      </c>
      <c r="K71" s="60" t="s">
        <v>24</v>
      </c>
      <c r="L71" s="66"/>
      <c r="M71" s="2"/>
      <c r="N71" s="2"/>
      <c r="O71" s="2"/>
    </row>
    <row r="72" spans="1:15" ht="12.75" customHeight="1">
      <c r="A72" s="16"/>
      <c r="B72" s="17"/>
      <c r="C72" s="18"/>
      <c r="D72" s="19" t="s">
        <v>38</v>
      </c>
      <c r="E72" s="90" t="s">
        <v>66</v>
      </c>
      <c r="F72" s="24">
        <v>50</v>
      </c>
      <c r="G72" s="24">
        <v>3.83</v>
      </c>
      <c r="H72" s="24">
        <v>0.49</v>
      </c>
      <c r="I72" s="24">
        <v>23.43</v>
      </c>
      <c r="J72" s="24">
        <v>113.98</v>
      </c>
      <c r="K72" s="60" t="s">
        <v>27</v>
      </c>
      <c r="L72" s="66"/>
      <c r="M72" s="2"/>
      <c r="N72" s="2"/>
      <c r="O72" s="2"/>
    </row>
    <row r="73" spans="1:15" ht="12.75" customHeight="1">
      <c r="A73" s="16"/>
      <c r="B73" s="17"/>
      <c r="C73" s="18"/>
      <c r="D73" s="19" t="s">
        <v>39</v>
      </c>
      <c r="E73" s="90" t="s">
        <v>141</v>
      </c>
      <c r="F73" s="24">
        <v>50</v>
      </c>
      <c r="G73" s="24">
        <v>2.96</v>
      </c>
      <c r="H73" s="24">
        <v>0.57999999999999996</v>
      </c>
      <c r="I73" s="24">
        <v>19.350000000000001</v>
      </c>
      <c r="J73" s="24">
        <v>95.55</v>
      </c>
      <c r="K73" s="60" t="s">
        <v>48</v>
      </c>
      <c r="L73" s="66"/>
      <c r="M73" s="2"/>
      <c r="N73" s="2"/>
      <c r="O73" s="2"/>
    </row>
    <row r="74" spans="1:15" ht="12.75" customHeight="1">
      <c r="A74" s="25"/>
      <c r="B74" s="26"/>
      <c r="C74" s="27"/>
      <c r="D74" s="28" t="s">
        <v>29</v>
      </c>
      <c r="E74" s="29"/>
      <c r="F74" s="30">
        <f>SUM(F68:F73)</f>
        <v>710</v>
      </c>
      <c r="G74" s="30">
        <f>SUM(G68:G73)</f>
        <v>23.310000000000002</v>
      </c>
      <c r="H74" s="30">
        <v>23.72</v>
      </c>
      <c r="I74" s="30">
        <v>100.59</v>
      </c>
      <c r="J74" s="30">
        <v>709.86</v>
      </c>
      <c r="K74" s="59"/>
      <c r="L74" s="66">
        <v>135.13999999999999</v>
      </c>
      <c r="M74" s="2"/>
      <c r="N74" s="2"/>
      <c r="O74" s="2"/>
    </row>
    <row r="75" spans="1:15" ht="15.75" customHeight="1" thickBot="1">
      <c r="A75" s="37">
        <f t="shared" ref="A75:B75" si="7">A62</f>
        <v>1</v>
      </c>
      <c r="B75" s="38">
        <f t="shared" si="7"/>
        <v>5</v>
      </c>
      <c r="C75" s="101" t="s">
        <v>41</v>
      </c>
      <c r="D75" s="107"/>
      <c r="E75" s="39"/>
      <c r="F75" s="40">
        <f>F67+F74</f>
        <v>1260</v>
      </c>
      <c r="G75" s="40">
        <f>G67+G74</f>
        <v>43.370000000000005</v>
      </c>
      <c r="H75" s="40">
        <f>H67+H74</f>
        <v>43.69</v>
      </c>
      <c r="I75" s="40">
        <f>I67+I74</f>
        <v>164.72</v>
      </c>
      <c r="J75" s="40">
        <f>J67+J74</f>
        <v>1226.81</v>
      </c>
      <c r="K75" s="61"/>
      <c r="L75" s="66"/>
      <c r="M75" s="2"/>
      <c r="N75" s="2"/>
      <c r="O75" s="2"/>
    </row>
    <row r="76" spans="1:15" ht="12.75" customHeight="1">
      <c r="A76" s="41">
        <v>2</v>
      </c>
      <c r="B76" s="17">
        <v>1</v>
      </c>
      <c r="C76" s="12" t="s">
        <v>19</v>
      </c>
      <c r="D76" s="13" t="s">
        <v>20</v>
      </c>
      <c r="E76" s="14" t="s">
        <v>111</v>
      </c>
      <c r="F76" s="15">
        <v>90</v>
      </c>
      <c r="G76" s="15">
        <v>9.68</v>
      </c>
      <c r="H76" s="15">
        <v>12.93</v>
      </c>
      <c r="I76" s="15">
        <v>9.56</v>
      </c>
      <c r="J76" s="15">
        <v>193.33</v>
      </c>
      <c r="K76" s="57" t="s">
        <v>112</v>
      </c>
      <c r="L76" s="66"/>
      <c r="M76" s="2"/>
      <c r="N76" s="2"/>
      <c r="O76" s="2"/>
    </row>
    <row r="77" spans="1:15" ht="12.75" customHeight="1">
      <c r="A77" s="41"/>
      <c r="B77" s="17"/>
      <c r="C77" s="18"/>
      <c r="D77" s="100" t="s">
        <v>170</v>
      </c>
      <c r="E77" s="22" t="s">
        <v>70</v>
      </c>
      <c r="F77" s="24">
        <v>150</v>
      </c>
      <c r="G77" s="24">
        <v>5.56</v>
      </c>
      <c r="H77" s="24">
        <v>2.91</v>
      </c>
      <c r="I77" s="24">
        <v>25.87</v>
      </c>
      <c r="J77" s="24">
        <v>151.91</v>
      </c>
      <c r="K77" s="60" t="s">
        <v>36</v>
      </c>
      <c r="L77" s="66"/>
      <c r="M77" s="2"/>
      <c r="N77" s="2"/>
      <c r="O77" s="2"/>
    </row>
    <row r="78" spans="1:15" ht="12.75" customHeight="1">
      <c r="A78" s="41"/>
      <c r="B78" s="17"/>
      <c r="C78" s="18"/>
      <c r="D78" s="19" t="s">
        <v>23</v>
      </c>
      <c r="E78" s="90" t="s">
        <v>113</v>
      </c>
      <c r="F78" s="24">
        <v>200</v>
      </c>
      <c r="G78" s="24">
        <v>0.1</v>
      </c>
      <c r="H78" s="24">
        <v>0.03</v>
      </c>
      <c r="I78" s="24">
        <v>10.67</v>
      </c>
      <c r="J78" s="24">
        <v>42.57</v>
      </c>
      <c r="K78" s="60" t="s">
        <v>24</v>
      </c>
      <c r="L78" s="66"/>
      <c r="M78" s="2"/>
      <c r="N78" s="2"/>
      <c r="O78" s="2"/>
    </row>
    <row r="79" spans="1:15" ht="12.75" customHeight="1">
      <c r="A79" s="41"/>
      <c r="B79" s="17"/>
      <c r="C79" s="18"/>
      <c r="D79" s="19" t="s">
        <v>25</v>
      </c>
      <c r="E79" s="90" t="s">
        <v>66</v>
      </c>
      <c r="F79" s="24">
        <v>60</v>
      </c>
      <c r="G79" s="24">
        <v>4.74</v>
      </c>
      <c r="H79" s="24">
        <v>0.6</v>
      </c>
      <c r="I79" s="24">
        <v>28.98</v>
      </c>
      <c r="J79" s="24">
        <v>141</v>
      </c>
      <c r="K79" s="60" t="s">
        <v>27</v>
      </c>
      <c r="L79" s="66"/>
      <c r="M79" s="2"/>
      <c r="N79" s="2"/>
      <c r="O79" s="2"/>
    </row>
    <row r="80" spans="1:15" ht="12.75" customHeight="1">
      <c r="A80" s="44"/>
      <c r="B80" s="26"/>
      <c r="C80" s="27"/>
      <c r="D80" s="28" t="s">
        <v>29</v>
      </c>
      <c r="E80" s="29"/>
      <c r="F80" s="30">
        <f>SUM(F76:F79)</f>
        <v>500</v>
      </c>
      <c r="G80" s="30">
        <f>SUM(G76:G79)</f>
        <v>20.079999999999998</v>
      </c>
      <c r="H80" s="30">
        <f>SUM(H76:H79)</f>
        <v>16.47</v>
      </c>
      <c r="I80" s="30">
        <f>SUM(I76:I79)</f>
        <v>75.08</v>
      </c>
      <c r="J80" s="30">
        <f>SUM(J76:J79)</f>
        <v>528.80999999999995</v>
      </c>
      <c r="K80" s="59"/>
      <c r="L80" s="66">
        <v>135.13999999999999</v>
      </c>
      <c r="M80" s="2"/>
      <c r="N80" s="2"/>
      <c r="O80" s="2"/>
    </row>
    <row r="81" spans="1:15" ht="12.75" customHeight="1">
      <c r="A81" s="32">
        <f t="shared" ref="A81" si="8">A76</f>
        <v>2</v>
      </c>
      <c r="B81" s="32">
        <v>1</v>
      </c>
      <c r="C81" s="33" t="s">
        <v>30</v>
      </c>
      <c r="D81" s="19" t="s">
        <v>31</v>
      </c>
      <c r="E81" s="78" t="s">
        <v>166</v>
      </c>
      <c r="F81" s="24">
        <v>60</v>
      </c>
      <c r="G81" s="24">
        <v>0.64</v>
      </c>
      <c r="H81" s="24">
        <v>0.06</v>
      </c>
      <c r="I81" s="24">
        <v>0.93</v>
      </c>
      <c r="J81" s="24">
        <v>9.31</v>
      </c>
      <c r="K81" s="60" t="s">
        <v>167</v>
      </c>
      <c r="L81" s="66"/>
      <c r="M81" s="2"/>
      <c r="N81" s="2"/>
      <c r="O81" s="2"/>
    </row>
    <row r="82" spans="1:15" ht="12.75" customHeight="1">
      <c r="A82" s="41"/>
      <c r="B82" s="17"/>
      <c r="C82" s="18"/>
      <c r="D82" s="19" t="s">
        <v>32</v>
      </c>
      <c r="E82" s="90" t="s">
        <v>71</v>
      </c>
      <c r="F82" s="36">
        <v>200</v>
      </c>
      <c r="G82" s="24">
        <v>1.2</v>
      </c>
      <c r="H82" s="24">
        <v>8.84</v>
      </c>
      <c r="I82" s="24">
        <v>8.44</v>
      </c>
      <c r="J82" s="24">
        <v>118.12</v>
      </c>
      <c r="K82" s="60" t="s">
        <v>59</v>
      </c>
      <c r="L82" s="66"/>
      <c r="M82" s="2"/>
      <c r="N82" s="2"/>
      <c r="O82" s="2"/>
    </row>
    <row r="83" spans="1:15" ht="12.75" customHeight="1">
      <c r="A83" s="41"/>
      <c r="B83" s="17"/>
      <c r="C83" s="18"/>
      <c r="D83" s="19" t="s">
        <v>34</v>
      </c>
      <c r="E83" s="90" t="s">
        <v>117</v>
      </c>
      <c r="F83" s="24">
        <v>90</v>
      </c>
      <c r="G83" s="24">
        <v>10.7</v>
      </c>
      <c r="H83" s="24">
        <v>9.18</v>
      </c>
      <c r="I83" s="24">
        <v>12.64</v>
      </c>
      <c r="J83" s="24">
        <v>175.98</v>
      </c>
      <c r="K83" s="60" t="s">
        <v>53</v>
      </c>
      <c r="L83" s="66"/>
      <c r="M83" s="2"/>
      <c r="N83" s="2"/>
      <c r="O83" s="2"/>
    </row>
    <row r="84" spans="1:15" ht="12.75" customHeight="1">
      <c r="A84" s="41"/>
      <c r="B84" s="17"/>
      <c r="C84" s="18"/>
      <c r="D84" s="19" t="s">
        <v>35</v>
      </c>
      <c r="E84" s="90" t="s">
        <v>154</v>
      </c>
      <c r="F84" s="24">
        <v>150</v>
      </c>
      <c r="G84" s="24">
        <v>3.83</v>
      </c>
      <c r="H84" s="24">
        <v>4.2300000000000004</v>
      </c>
      <c r="I84" s="24">
        <v>39.25</v>
      </c>
      <c r="J84" s="24">
        <v>210.46</v>
      </c>
      <c r="K84" s="60" t="s">
        <v>55</v>
      </c>
      <c r="L84" s="66"/>
      <c r="M84" s="2"/>
      <c r="N84" s="2"/>
      <c r="O84" s="2"/>
    </row>
    <row r="85" spans="1:15" ht="12.75" customHeight="1">
      <c r="A85" s="41"/>
      <c r="B85" s="17"/>
      <c r="C85" s="18"/>
      <c r="D85" s="19" t="s">
        <v>23</v>
      </c>
      <c r="E85" s="90" t="s">
        <v>103</v>
      </c>
      <c r="F85" s="24">
        <v>200</v>
      </c>
      <c r="G85" s="24">
        <v>0.01</v>
      </c>
      <c r="H85" s="24">
        <v>0</v>
      </c>
      <c r="I85" s="24">
        <v>10.71</v>
      </c>
      <c r="J85" s="24">
        <v>42.81</v>
      </c>
      <c r="K85" s="60" t="s">
        <v>37</v>
      </c>
      <c r="L85" s="66"/>
      <c r="M85" s="2"/>
      <c r="N85" s="2"/>
      <c r="O85" s="2"/>
    </row>
    <row r="86" spans="1:15" ht="12.75" customHeight="1">
      <c r="A86" s="41"/>
      <c r="B86" s="17"/>
      <c r="C86" s="18"/>
      <c r="D86" s="72" t="s">
        <v>118</v>
      </c>
      <c r="E86" s="90" t="s">
        <v>119</v>
      </c>
      <c r="F86" s="24">
        <v>200</v>
      </c>
      <c r="G86" s="24">
        <v>0.97</v>
      </c>
      <c r="H86" s="24">
        <v>0.19</v>
      </c>
      <c r="I86" s="24">
        <v>19.59</v>
      </c>
      <c r="J86" s="24">
        <v>83.42</v>
      </c>
      <c r="K86" s="60" t="s">
        <v>120</v>
      </c>
      <c r="L86" s="66"/>
      <c r="M86" s="2"/>
      <c r="N86" s="2"/>
      <c r="O86" s="2"/>
    </row>
    <row r="87" spans="1:15" ht="12.75" customHeight="1">
      <c r="A87" s="41"/>
      <c r="B87" s="17"/>
      <c r="C87" s="18"/>
      <c r="D87" s="19" t="s">
        <v>38</v>
      </c>
      <c r="E87" s="90" t="s">
        <v>66</v>
      </c>
      <c r="F87" s="24">
        <v>30</v>
      </c>
      <c r="G87" s="24">
        <v>2.37</v>
      </c>
      <c r="H87" s="24">
        <v>0.3</v>
      </c>
      <c r="I87" s="24">
        <v>14.49</v>
      </c>
      <c r="J87" s="24">
        <v>70.5</v>
      </c>
      <c r="K87" s="60" t="s">
        <v>27</v>
      </c>
      <c r="L87" s="66"/>
      <c r="M87" s="2"/>
      <c r="N87" s="2"/>
      <c r="O87" s="2"/>
    </row>
    <row r="88" spans="1:15" ht="12.75" customHeight="1">
      <c r="A88" s="41"/>
      <c r="B88" s="17"/>
      <c r="C88" s="18"/>
      <c r="D88" s="19" t="s">
        <v>39</v>
      </c>
      <c r="E88" s="90" t="s">
        <v>141</v>
      </c>
      <c r="F88" s="24">
        <v>40</v>
      </c>
      <c r="G88" s="24">
        <v>2.37</v>
      </c>
      <c r="H88" s="24">
        <v>0.47</v>
      </c>
      <c r="I88" s="24">
        <v>15.48</v>
      </c>
      <c r="J88" s="24">
        <v>76.44</v>
      </c>
      <c r="K88" s="60" t="s">
        <v>48</v>
      </c>
      <c r="L88" s="66"/>
      <c r="M88" s="2"/>
      <c r="N88" s="2"/>
      <c r="O88" s="2"/>
    </row>
    <row r="89" spans="1:15" ht="12.75" customHeight="1">
      <c r="A89" s="44"/>
      <c r="B89" s="26"/>
      <c r="C89" s="27"/>
      <c r="D89" s="28" t="s">
        <v>29</v>
      </c>
      <c r="E89" s="29"/>
      <c r="F89" s="30">
        <f>SUM(F81:F88)</f>
        <v>970</v>
      </c>
      <c r="G89" s="30">
        <f>SUM(G81:G88)</f>
        <v>22.09</v>
      </c>
      <c r="H89" s="30">
        <f>SUM(H81:H88)</f>
        <v>23.27</v>
      </c>
      <c r="I89" s="30">
        <f>SUM(I81:I88)</f>
        <v>121.53</v>
      </c>
      <c r="J89" s="30">
        <f>SUM(J81:J88)</f>
        <v>787.04</v>
      </c>
      <c r="K89" s="59"/>
      <c r="L89" s="66">
        <v>135.13999999999999</v>
      </c>
      <c r="M89" s="2"/>
      <c r="N89" s="2"/>
      <c r="O89" s="2"/>
    </row>
    <row r="90" spans="1:15" ht="12.75" customHeight="1">
      <c r="A90" s="47">
        <f t="shared" ref="A90:B90" si="9">A76</f>
        <v>2</v>
      </c>
      <c r="B90" s="47">
        <f t="shared" si="9"/>
        <v>1</v>
      </c>
      <c r="C90" s="101" t="s">
        <v>41</v>
      </c>
      <c r="D90" s="107"/>
      <c r="E90" s="39"/>
      <c r="F90" s="40">
        <f>F80+F89</f>
        <v>1470</v>
      </c>
      <c r="G90" s="40">
        <f>G80+G89</f>
        <v>42.17</v>
      </c>
      <c r="H90" s="40">
        <f>H80+H89</f>
        <v>39.739999999999995</v>
      </c>
      <c r="I90" s="40">
        <f>I80+I89</f>
        <v>196.61</v>
      </c>
      <c r="J90" s="40">
        <f>J80+J89</f>
        <v>1315.85</v>
      </c>
      <c r="K90" s="61"/>
      <c r="L90" s="66"/>
      <c r="M90" s="2"/>
      <c r="N90" s="2"/>
      <c r="O90" s="2"/>
    </row>
    <row r="91" spans="1:15" ht="12.75" customHeight="1">
      <c r="A91" s="10">
        <v>2</v>
      </c>
      <c r="B91" s="11">
        <v>2</v>
      </c>
      <c r="C91" s="12" t="s">
        <v>19</v>
      </c>
      <c r="D91" s="13" t="s">
        <v>20</v>
      </c>
      <c r="E91" s="91" t="s">
        <v>114</v>
      </c>
      <c r="F91" s="43">
        <v>200</v>
      </c>
      <c r="G91" s="43">
        <v>6.84</v>
      </c>
      <c r="H91" s="43">
        <v>7.63</v>
      </c>
      <c r="I91" s="43">
        <v>30.28</v>
      </c>
      <c r="J91" s="43">
        <v>217.15</v>
      </c>
      <c r="K91" s="62" t="s">
        <v>69</v>
      </c>
      <c r="L91" s="66"/>
      <c r="M91" s="2"/>
      <c r="N91" s="2"/>
      <c r="O91" s="2"/>
    </row>
    <row r="92" spans="1:15" ht="12.75" customHeight="1">
      <c r="A92" s="16"/>
      <c r="B92" s="17"/>
      <c r="C92" s="18"/>
      <c r="D92" s="72" t="s">
        <v>25</v>
      </c>
      <c r="E92" s="90" t="s">
        <v>115</v>
      </c>
      <c r="F92" s="24">
        <v>50</v>
      </c>
      <c r="G92" s="24">
        <v>5.13</v>
      </c>
      <c r="H92" s="24">
        <v>6.93</v>
      </c>
      <c r="I92" s="24">
        <v>16.98</v>
      </c>
      <c r="J92" s="24">
        <v>151.69999999999999</v>
      </c>
      <c r="K92" s="60" t="s">
        <v>116</v>
      </c>
      <c r="L92" s="66"/>
      <c r="M92" s="2"/>
      <c r="N92" s="2"/>
      <c r="O92" s="2"/>
    </row>
    <row r="93" spans="1:15" ht="15.75" customHeight="1">
      <c r="A93" s="16"/>
      <c r="B93" s="17"/>
      <c r="C93" s="18"/>
      <c r="D93" s="19" t="s">
        <v>23</v>
      </c>
      <c r="E93" s="90" t="s">
        <v>102</v>
      </c>
      <c r="F93" s="24">
        <v>200</v>
      </c>
      <c r="G93" s="24">
        <v>0.15</v>
      </c>
      <c r="H93" s="24">
        <v>0.04</v>
      </c>
      <c r="I93" s="24">
        <v>10.82</v>
      </c>
      <c r="J93" s="24">
        <v>44.22</v>
      </c>
      <c r="K93" s="60" t="s">
        <v>44</v>
      </c>
      <c r="L93" s="66"/>
      <c r="M93" s="2"/>
      <c r="N93" s="2"/>
      <c r="O93" s="2"/>
    </row>
    <row r="94" spans="1:15" ht="12.75" customHeight="1">
      <c r="A94" s="16"/>
      <c r="B94" s="17"/>
      <c r="C94" s="18"/>
      <c r="D94" s="19" t="s">
        <v>25</v>
      </c>
      <c r="E94" s="90" t="s">
        <v>66</v>
      </c>
      <c r="F94" s="24">
        <v>50</v>
      </c>
      <c r="G94" s="24">
        <v>3.83</v>
      </c>
      <c r="H94" s="24">
        <v>0.49</v>
      </c>
      <c r="I94" s="24">
        <v>23.43</v>
      </c>
      <c r="J94" s="24">
        <v>113.98</v>
      </c>
      <c r="K94" s="60" t="s">
        <v>27</v>
      </c>
      <c r="L94" s="66"/>
      <c r="M94" s="2"/>
      <c r="N94" s="2"/>
      <c r="O94" s="2"/>
    </row>
    <row r="95" spans="1:15" ht="12.75" customHeight="1">
      <c r="A95" s="25"/>
      <c r="B95" s="26"/>
      <c r="C95" s="27"/>
      <c r="D95" s="28" t="s">
        <v>29</v>
      </c>
      <c r="E95" s="29"/>
      <c r="F95" s="30">
        <v>500</v>
      </c>
      <c r="G95" s="30">
        <v>15.95</v>
      </c>
      <c r="H95" s="30">
        <v>15.09</v>
      </c>
      <c r="I95" s="30">
        <v>81.510000000000005</v>
      </c>
      <c r="J95" s="30">
        <v>527.04999999999995</v>
      </c>
      <c r="K95" s="59"/>
      <c r="L95" s="66">
        <v>135.13999999999999</v>
      </c>
      <c r="M95" s="2"/>
      <c r="N95" s="2"/>
      <c r="O95" s="2"/>
    </row>
    <row r="96" spans="1:15" ht="12.75" customHeight="1">
      <c r="A96" s="31">
        <f t="shared" ref="A96" si="10">A91</f>
        <v>2</v>
      </c>
      <c r="B96" s="32">
        <v>2</v>
      </c>
      <c r="C96" s="33" t="s">
        <v>30</v>
      </c>
      <c r="D96" s="19" t="s">
        <v>31</v>
      </c>
      <c r="E96" s="78" t="s">
        <v>168</v>
      </c>
      <c r="F96" s="24">
        <v>60</v>
      </c>
      <c r="G96" s="24">
        <v>1</v>
      </c>
      <c r="H96" s="24">
        <v>3.6</v>
      </c>
      <c r="I96" s="24">
        <v>0.8</v>
      </c>
      <c r="J96" s="24">
        <v>39.700000000000003</v>
      </c>
      <c r="K96" s="60" t="s">
        <v>169</v>
      </c>
      <c r="L96" s="66"/>
      <c r="M96" s="2"/>
      <c r="N96" s="2"/>
      <c r="O96" s="2"/>
    </row>
    <row r="97" spans="1:15" ht="12.75" customHeight="1">
      <c r="A97" s="16"/>
      <c r="B97" s="17"/>
      <c r="C97" s="18"/>
      <c r="D97" s="19" t="s">
        <v>32</v>
      </c>
      <c r="E97" s="90" t="s">
        <v>155</v>
      </c>
      <c r="F97" s="52">
        <v>200</v>
      </c>
      <c r="G97" s="52">
        <v>4.79</v>
      </c>
      <c r="H97" s="52">
        <v>10.07</v>
      </c>
      <c r="I97" s="52">
        <v>16.59</v>
      </c>
      <c r="J97" s="52">
        <v>176.15</v>
      </c>
      <c r="K97" s="64" t="s">
        <v>57</v>
      </c>
      <c r="L97" s="66"/>
      <c r="M97" s="2"/>
      <c r="N97" s="2"/>
      <c r="O97" s="2"/>
    </row>
    <row r="98" spans="1:15" ht="12.75" customHeight="1">
      <c r="A98" s="16"/>
      <c r="B98" s="17"/>
      <c r="C98" s="18"/>
      <c r="D98" s="19" t="s">
        <v>34</v>
      </c>
      <c r="E98" s="90" t="s">
        <v>152</v>
      </c>
      <c r="F98" s="24">
        <v>150</v>
      </c>
      <c r="G98" s="24">
        <v>10.17</v>
      </c>
      <c r="H98" s="24">
        <v>11.92</v>
      </c>
      <c r="I98" s="24">
        <v>24.42</v>
      </c>
      <c r="J98" s="24">
        <v>245.64</v>
      </c>
      <c r="K98" s="60" t="s">
        <v>50</v>
      </c>
      <c r="L98" s="66"/>
      <c r="M98" s="2"/>
      <c r="N98" s="2"/>
      <c r="O98" s="2"/>
    </row>
    <row r="99" spans="1:15" ht="12.75" customHeight="1">
      <c r="A99" s="16"/>
      <c r="B99" s="17"/>
      <c r="C99" s="18"/>
      <c r="D99" s="19" t="s">
        <v>23</v>
      </c>
      <c r="E99" s="90" t="s">
        <v>65</v>
      </c>
      <c r="F99" s="24">
        <v>200</v>
      </c>
      <c r="G99" s="24">
        <v>0.1</v>
      </c>
      <c r="H99" s="24">
        <v>0.03</v>
      </c>
      <c r="I99" s="24">
        <v>10.67</v>
      </c>
      <c r="J99" s="24">
        <v>42.57</v>
      </c>
      <c r="K99" s="60" t="s">
        <v>24</v>
      </c>
      <c r="L99" s="66"/>
      <c r="M99" s="2"/>
      <c r="N99" s="2"/>
      <c r="O99" s="2"/>
    </row>
    <row r="100" spans="1:15" ht="12.75" customHeight="1">
      <c r="A100" s="16"/>
      <c r="B100" s="17"/>
      <c r="C100" s="18"/>
      <c r="D100" s="19" t="s">
        <v>38</v>
      </c>
      <c r="E100" s="90" t="s">
        <v>66</v>
      </c>
      <c r="F100" s="24">
        <v>40</v>
      </c>
      <c r="G100" s="24">
        <v>3.16</v>
      </c>
      <c r="H100" s="24">
        <v>0.4</v>
      </c>
      <c r="I100" s="24">
        <v>19.32</v>
      </c>
      <c r="J100" s="24">
        <v>94</v>
      </c>
      <c r="K100" s="60" t="s">
        <v>27</v>
      </c>
      <c r="L100" s="66"/>
      <c r="M100" s="2"/>
      <c r="N100" s="2"/>
      <c r="O100" s="2"/>
    </row>
    <row r="101" spans="1:15" ht="12.75" customHeight="1">
      <c r="A101" s="16"/>
      <c r="B101" s="17"/>
      <c r="C101" s="18"/>
      <c r="D101" s="19" t="s">
        <v>39</v>
      </c>
      <c r="E101" s="90" t="s">
        <v>141</v>
      </c>
      <c r="F101" s="24">
        <v>60</v>
      </c>
      <c r="G101" s="24">
        <v>3.66</v>
      </c>
      <c r="H101" s="24">
        <v>0.72</v>
      </c>
      <c r="I101" s="24">
        <v>23.94</v>
      </c>
      <c r="J101" s="24">
        <v>118.2</v>
      </c>
      <c r="K101" s="60" t="s">
        <v>48</v>
      </c>
      <c r="L101" s="66"/>
      <c r="M101" s="2"/>
      <c r="N101" s="2"/>
      <c r="O101" s="2"/>
    </row>
    <row r="102" spans="1:15" ht="12.75" customHeight="1">
      <c r="A102" s="25"/>
      <c r="B102" s="26"/>
      <c r="C102" s="27"/>
      <c r="D102" s="28" t="s">
        <v>29</v>
      </c>
      <c r="E102" s="29"/>
      <c r="F102" s="30">
        <f>SUM(F96:F101)</f>
        <v>710</v>
      </c>
      <c r="G102" s="30">
        <f>SUM(G96:G101)</f>
        <v>22.880000000000003</v>
      </c>
      <c r="H102" s="30">
        <f>SUM(H96:H101)</f>
        <v>26.74</v>
      </c>
      <c r="I102" s="30">
        <f>SUM(I96:I101)</f>
        <v>95.740000000000009</v>
      </c>
      <c r="J102" s="30">
        <f>SUM(J96:J101)</f>
        <v>716.26</v>
      </c>
      <c r="K102" s="59"/>
      <c r="L102" s="66">
        <v>135.13999999999999</v>
      </c>
      <c r="M102" s="2"/>
      <c r="N102" s="2"/>
      <c r="O102" s="2"/>
    </row>
    <row r="103" spans="1:15" ht="12.75" customHeight="1">
      <c r="A103" s="37">
        <f t="shared" ref="A103:B103" si="11">A91</f>
        <v>2</v>
      </c>
      <c r="B103" s="38">
        <f t="shared" si="11"/>
        <v>2</v>
      </c>
      <c r="C103" s="101" t="s">
        <v>41</v>
      </c>
      <c r="D103" s="107"/>
      <c r="E103" s="39"/>
      <c r="F103" s="40">
        <f>F95+F102</f>
        <v>1210</v>
      </c>
      <c r="G103" s="40">
        <f>G95+G102</f>
        <v>38.83</v>
      </c>
      <c r="H103" s="40">
        <f>H95+H102</f>
        <v>41.83</v>
      </c>
      <c r="I103" s="40">
        <f>I95+I102</f>
        <v>177.25</v>
      </c>
      <c r="J103" s="40">
        <f>J95+J102</f>
        <v>1243.31</v>
      </c>
      <c r="K103" s="61"/>
      <c r="L103" s="66"/>
      <c r="M103" s="2"/>
      <c r="N103" s="2"/>
      <c r="O103" s="2"/>
    </row>
    <row r="104" spans="1:15" ht="12.75" customHeight="1">
      <c r="A104" s="10">
        <v>2</v>
      </c>
      <c r="B104" s="11">
        <v>3</v>
      </c>
      <c r="C104" s="12" t="s">
        <v>19</v>
      </c>
      <c r="D104" s="71" t="s">
        <v>31</v>
      </c>
      <c r="E104" s="91" t="s">
        <v>166</v>
      </c>
      <c r="F104" s="43">
        <v>60</v>
      </c>
      <c r="G104" s="43">
        <v>0.64</v>
      </c>
      <c r="H104" s="43">
        <v>0.06</v>
      </c>
      <c r="I104" s="43">
        <v>0.93</v>
      </c>
      <c r="J104" s="43">
        <v>9.31</v>
      </c>
      <c r="K104" s="62" t="s">
        <v>167</v>
      </c>
      <c r="L104" s="66"/>
      <c r="M104" s="2"/>
      <c r="N104" s="2"/>
      <c r="O104" s="2"/>
    </row>
    <row r="105" spans="1:15" ht="12.75" customHeight="1">
      <c r="A105" s="16"/>
      <c r="B105" s="17"/>
      <c r="C105" s="18"/>
      <c r="D105" s="72" t="s">
        <v>73</v>
      </c>
      <c r="E105" s="78" t="s">
        <v>74</v>
      </c>
      <c r="F105" s="24">
        <v>180</v>
      </c>
      <c r="G105" s="24">
        <v>9.51</v>
      </c>
      <c r="H105" s="24">
        <v>14.77</v>
      </c>
      <c r="I105" s="24">
        <v>46.44</v>
      </c>
      <c r="J105" s="24">
        <v>356.73</v>
      </c>
      <c r="K105" s="60" t="s">
        <v>75</v>
      </c>
      <c r="L105" s="66"/>
      <c r="M105" s="2"/>
      <c r="N105" s="2"/>
      <c r="O105" s="2"/>
    </row>
    <row r="106" spans="1:15" ht="12.75" customHeight="1">
      <c r="A106" s="16"/>
      <c r="B106" s="17"/>
      <c r="C106" s="18"/>
      <c r="D106" s="19" t="s">
        <v>23</v>
      </c>
      <c r="E106" s="90" t="s">
        <v>103</v>
      </c>
      <c r="F106" s="24">
        <v>200</v>
      </c>
      <c r="G106" s="24">
        <v>0.01</v>
      </c>
      <c r="H106" s="24">
        <v>0</v>
      </c>
      <c r="I106" s="24">
        <v>10.71</v>
      </c>
      <c r="J106" s="24">
        <v>42.81</v>
      </c>
      <c r="K106" s="60" t="s">
        <v>37</v>
      </c>
      <c r="L106" s="66"/>
      <c r="M106" s="2"/>
      <c r="N106" s="2"/>
      <c r="O106" s="2"/>
    </row>
    <row r="107" spans="1:15" ht="12.75" customHeight="1">
      <c r="A107" s="16"/>
      <c r="B107" s="17"/>
      <c r="C107" s="18"/>
      <c r="D107" s="19" t="s">
        <v>25</v>
      </c>
      <c r="E107" s="90" t="s">
        <v>66</v>
      </c>
      <c r="F107" s="24">
        <v>60</v>
      </c>
      <c r="G107" s="24">
        <v>4.74</v>
      </c>
      <c r="H107" s="24">
        <v>0.6</v>
      </c>
      <c r="I107" s="24">
        <v>28.98</v>
      </c>
      <c r="J107" s="24">
        <v>141</v>
      </c>
      <c r="K107" s="60" t="s">
        <v>27</v>
      </c>
      <c r="L107" s="66"/>
      <c r="M107" s="2"/>
      <c r="N107" s="2"/>
      <c r="O107" s="2"/>
    </row>
    <row r="108" spans="1:15" ht="12.75" customHeight="1">
      <c r="A108" s="25"/>
      <c r="B108" s="26"/>
      <c r="C108" s="27"/>
      <c r="D108" s="28" t="s">
        <v>29</v>
      </c>
      <c r="E108" s="29"/>
      <c r="F108" s="30">
        <f>SUM(F104:F107)</f>
        <v>500</v>
      </c>
      <c r="G108" s="30">
        <f>SUM(G104:G107)</f>
        <v>14.9</v>
      </c>
      <c r="H108" s="30">
        <v>15.43</v>
      </c>
      <c r="I108" s="30">
        <v>87.06</v>
      </c>
      <c r="J108" s="30">
        <v>549.85</v>
      </c>
      <c r="K108" s="59"/>
      <c r="L108" s="66">
        <v>135.13999999999999</v>
      </c>
      <c r="M108" s="2"/>
      <c r="N108" s="2"/>
      <c r="O108" s="2"/>
    </row>
    <row r="109" spans="1:15" ht="12.75" customHeight="1">
      <c r="A109" s="31">
        <f t="shared" ref="A109" si="12">A104</f>
        <v>2</v>
      </c>
      <c r="B109" s="32">
        <v>3</v>
      </c>
      <c r="C109" s="33" t="s">
        <v>30</v>
      </c>
      <c r="D109" s="19" t="s">
        <v>31</v>
      </c>
      <c r="E109" s="78" t="s">
        <v>164</v>
      </c>
      <c r="F109" s="24">
        <v>60</v>
      </c>
      <c r="G109" s="24">
        <v>0.48</v>
      </c>
      <c r="H109" s="24">
        <v>0.06</v>
      </c>
      <c r="I109" s="24">
        <v>1.02</v>
      </c>
      <c r="J109" s="24">
        <v>7.8</v>
      </c>
      <c r="K109" s="60" t="s">
        <v>165</v>
      </c>
      <c r="L109" s="66"/>
      <c r="M109" s="2"/>
      <c r="N109" s="2"/>
      <c r="O109" s="2"/>
    </row>
    <row r="110" spans="1:15" ht="12.75" customHeight="1">
      <c r="A110" s="16"/>
      <c r="B110" s="17"/>
      <c r="C110" s="18"/>
      <c r="D110" s="19" t="s">
        <v>32</v>
      </c>
      <c r="E110" s="90" t="s">
        <v>126</v>
      </c>
      <c r="F110" s="24">
        <v>200</v>
      </c>
      <c r="G110" s="24">
        <v>5.87</v>
      </c>
      <c r="H110" s="24">
        <v>8.2100000000000009</v>
      </c>
      <c r="I110" s="24">
        <v>14.86</v>
      </c>
      <c r="J110" s="24">
        <v>156.81</v>
      </c>
      <c r="K110" s="60" t="s">
        <v>33</v>
      </c>
      <c r="L110" s="66"/>
      <c r="M110" s="2"/>
      <c r="N110" s="2"/>
      <c r="O110" s="2"/>
    </row>
    <row r="111" spans="1:15" ht="12.75" customHeight="1">
      <c r="A111" s="16"/>
      <c r="B111" s="17"/>
      <c r="C111" s="18"/>
      <c r="D111" s="19" t="s">
        <v>34</v>
      </c>
      <c r="E111" s="90" t="s">
        <v>64</v>
      </c>
      <c r="F111" s="24">
        <v>150</v>
      </c>
      <c r="G111" s="24">
        <v>13</v>
      </c>
      <c r="H111" s="24">
        <v>14.64</v>
      </c>
      <c r="I111" s="24">
        <v>31.57</v>
      </c>
      <c r="J111" s="24">
        <v>310.04000000000002</v>
      </c>
      <c r="K111" s="60" t="s">
        <v>43</v>
      </c>
      <c r="L111" s="66"/>
      <c r="M111" s="2"/>
      <c r="N111" s="2"/>
      <c r="O111" s="2"/>
    </row>
    <row r="112" spans="1:15" ht="12.75" customHeight="1">
      <c r="A112" s="16"/>
      <c r="B112" s="17"/>
      <c r="C112" s="18"/>
      <c r="D112" s="19" t="s">
        <v>23</v>
      </c>
      <c r="E112" s="90" t="s">
        <v>102</v>
      </c>
      <c r="F112" s="24">
        <v>200</v>
      </c>
      <c r="G112" s="24">
        <v>0.15</v>
      </c>
      <c r="H112" s="24">
        <v>0.04</v>
      </c>
      <c r="I112" s="24">
        <v>10.82</v>
      </c>
      <c r="J112" s="24">
        <v>44.22</v>
      </c>
      <c r="K112" s="60" t="s">
        <v>44</v>
      </c>
      <c r="L112" s="66"/>
      <c r="M112" s="2"/>
      <c r="N112" s="2"/>
      <c r="O112" s="2"/>
    </row>
    <row r="113" spans="1:15" ht="12.75" customHeight="1">
      <c r="A113" s="16"/>
      <c r="B113" s="17"/>
      <c r="C113" s="18"/>
      <c r="D113" s="19" t="s">
        <v>38</v>
      </c>
      <c r="E113" s="90" t="s">
        <v>66</v>
      </c>
      <c r="F113" s="24">
        <v>40</v>
      </c>
      <c r="G113" s="24">
        <v>3.16</v>
      </c>
      <c r="H113" s="24">
        <v>0.4</v>
      </c>
      <c r="I113" s="24">
        <v>19.32</v>
      </c>
      <c r="J113" s="24">
        <v>94</v>
      </c>
      <c r="K113" s="60" t="s">
        <v>27</v>
      </c>
      <c r="L113" s="66"/>
      <c r="M113" s="2"/>
      <c r="N113" s="2"/>
      <c r="O113" s="2"/>
    </row>
    <row r="114" spans="1:15" ht="12.75" customHeight="1">
      <c r="A114" s="16"/>
      <c r="B114" s="17"/>
      <c r="C114" s="18"/>
      <c r="D114" s="19" t="s">
        <v>39</v>
      </c>
      <c r="E114" s="90" t="s">
        <v>141</v>
      </c>
      <c r="F114" s="24">
        <v>50</v>
      </c>
      <c r="G114" s="24">
        <v>2.96</v>
      </c>
      <c r="H114" s="24">
        <v>0.57999999999999996</v>
      </c>
      <c r="I114" s="24">
        <v>19.350000000000001</v>
      </c>
      <c r="J114" s="24">
        <v>95.55</v>
      </c>
      <c r="K114" s="60" t="s">
        <v>48</v>
      </c>
      <c r="L114" s="66"/>
      <c r="M114" s="2"/>
      <c r="N114" s="2"/>
      <c r="O114" s="2"/>
    </row>
    <row r="115" spans="1:15" ht="12.75" customHeight="1">
      <c r="A115" s="25"/>
      <c r="B115" s="26"/>
      <c r="C115" s="27"/>
      <c r="D115" s="28" t="s">
        <v>29</v>
      </c>
      <c r="E115" s="29"/>
      <c r="F115" s="30">
        <f>SUM(F109:F114)</f>
        <v>700</v>
      </c>
      <c r="G115" s="30">
        <f>SUM(G109:G114)</f>
        <v>25.62</v>
      </c>
      <c r="H115" s="30">
        <f>SUM(H109:H114)</f>
        <v>23.93</v>
      </c>
      <c r="I115" s="30">
        <f>SUM(I109:I114)</f>
        <v>96.94</v>
      </c>
      <c r="J115" s="30">
        <f>SUM(J109:J114)</f>
        <v>708.42</v>
      </c>
      <c r="K115" s="59"/>
      <c r="L115" s="66">
        <v>135.13999999999999</v>
      </c>
      <c r="M115" s="2"/>
      <c r="N115" s="2"/>
      <c r="O115" s="2"/>
    </row>
    <row r="116" spans="1:15" ht="12.75" customHeight="1" thickBot="1">
      <c r="A116" s="37">
        <f t="shared" ref="A116:B116" si="13">A104</f>
        <v>2</v>
      </c>
      <c r="B116" s="38">
        <f t="shared" si="13"/>
        <v>3</v>
      </c>
      <c r="C116" s="101" t="s">
        <v>41</v>
      </c>
      <c r="D116" s="102"/>
      <c r="E116" s="39"/>
      <c r="F116" s="40">
        <f>F108+F115</f>
        <v>1200</v>
      </c>
      <c r="G116" s="40">
        <f>G108+G115</f>
        <v>40.520000000000003</v>
      </c>
      <c r="H116" s="40">
        <f>H108+H115</f>
        <v>39.36</v>
      </c>
      <c r="I116" s="40">
        <f>I108+I115</f>
        <v>184</v>
      </c>
      <c r="J116" s="40">
        <f>J108+J115</f>
        <v>1258.27</v>
      </c>
      <c r="K116" s="61"/>
      <c r="L116" s="66"/>
      <c r="M116" s="2"/>
      <c r="N116" s="2"/>
      <c r="O116" s="2"/>
    </row>
    <row r="117" spans="1:15" ht="12.75" customHeight="1">
      <c r="A117" s="10">
        <v>2</v>
      </c>
      <c r="B117" s="11">
        <v>4</v>
      </c>
      <c r="C117" s="12" t="s">
        <v>19</v>
      </c>
      <c r="D117" s="13" t="s">
        <v>20</v>
      </c>
      <c r="E117" s="91" t="s">
        <v>117</v>
      </c>
      <c r="F117" s="96">
        <v>90</v>
      </c>
      <c r="G117" s="67">
        <v>10.7</v>
      </c>
      <c r="H117" s="67">
        <v>9.18</v>
      </c>
      <c r="I117" s="67">
        <v>12.64</v>
      </c>
      <c r="J117" s="67">
        <v>175.98</v>
      </c>
      <c r="K117" s="62" t="s">
        <v>53</v>
      </c>
      <c r="L117" s="66"/>
      <c r="M117" s="2"/>
      <c r="N117" s="2"/>
      <c r="O117" s="2"/>
    </row>
    <row r="118" spans="1:15" ht="12.75" customHeight="1">
      <c r="A118" s="16"/>
      <c r="B118" s="17"/>
      <c r="C118" s="18"/>
      <c r="D118" s="100" t="s">
        <v>170</v>
      </c>
      <c r="E118" s="78" t="s">
        <v>70</v>
      </c>
      <c r="F118" s="97">
        <v>150</v>
      </c>
      <c r="G118" s="69">
        <v>5.56</v>
      </c>
      <c r="H118" s="69">
        <v>2.91</v>
      </c>
      <c r="I118" s="69">
        <v>25.87</v>
      </c>
      <c r="J118" s="69">
        <v>151.91</v>
      </c>
      <c r="K118" s="60" t="s">
        <v>36</v>
      </c>
      <c r="L118" s="66"/>
      <c r="M118" s="2"/>
      <c r="N118" s="2"/>
      <c r="O118" s="2"/>
    </row>
    <row r="119" spans="1:15" ht="12.75" customHeight="1">
      <c r="A119" s="16"/>
      <c r="B119" s="17"/>
      <c r="C119" s="18"/>
      <c r="D119" s="19" t="s">
        <v>23</v>
      </c>
      <c r="E119" s="90" t="s">
        <v>65</v>
      </c>
      <c r="F119" s="24">
        <v>200</v>
      </c>
      <c r="G119" s="24">
        <v>0.1</v>
      </c>
      <c r="H119" s="24">
        <v>0.03</v>
      </c>
      <c r="I119" s="24">
        <v>10.67</v>
      </c>
      <c r="J119" s="24">
        <v>42.57</v>
      </c>
      <c r="K119" s="60" t="s">
        <v>24</v>
      </c>
      <c r="L119" s="66"/>
      <c r="M119" s="2"/>
      <c r="N119" s="2"/>
      <c r="O119" s="2"/>
    </row>
    <row r="120" spans="1:15" ht="12.75" customHeight="1">
      <c r="A120" s="16"/>
      <c r="B120" s="17"/>
      <c r="C120" s="18"/>
      <c r="D120" s="72" t="s">
        <v>118</v>
      </c>
      <c r="E120" s="90" t="s">
        <v>119</v>
      </c>
      <c r="F120" s="24">
        <v>200</v>
      </c>
      <c r="G120" s="24">
        <v>0.97</v>
      </c>
      <c r="H120" s="24">
        <v>0.19</v>
      </c>
      <c r="I120" s="24">
        <v>19.59</v>
      </c>
      <c r="J120" s="24">
        <v>83.42</v>
      </c>
      <c r="K120" s="60" t="s">
        <v>120</v>
      </c>
      <c r="L120" s="66"/>
      <c r="M120" s="2"/>
      <c r="N120" s="2"/>
      <c r="O120" s="2"/>
    </row>
    <row r="121" spans="1:15" ht="12.75" customHeight="1">
      <c r="A121" s="16"/>
      <c r="B121" s="17"/>
      <c r="C121" s="18"/>
      <c r="D121" s="19" t="s">
        <v>25</v>
      </c>
      <c r="E121" s="90" t="s">
        <v>66</v>
      </c>
      <c r="F121" s="24">
        <v>20</v>
      </c>
      <c r="G121" s="24">
        <v>1.58</v>
      </c>
      <c r="H121" s="24">
        <v>0.2</v>
      </c>
      <c r="I121" s="24">
        <v>9.66</v>
      </c>
      <c r="J121" s="24">
        <v>47.3</v>
      </c>
      <c r="K121" s="60" t="s">
        <v>27</v>
      </c>
      <c r="L121" s="66"/>
      <c r="M121" s="2"/>
      <c r="N121" s="2"/>
      <c r="O121" s="2"/>
    </row>
    <row r="122" spans="1:15" ht="12.75" customHeight="1">
      <c r="A122" s="16"/>
      <c r="B122" s="17"/>
      <c r="C122" s="18"/>
      <c r="D122" s="72" t="s">
        <v>161</v>
      </c>
      <c r="E122" s="90" t="s">
        <v>106</v>
      </c>
      <c r="F122" s="24">
        <v>20</v>
      </c>
      <c r="G122" s="24">
        <v>1.1599999999999999</v>
      </c>
      <c r="H122" s="24">
        <v>3.69</v>
      </c>
      <c r="I122" s="24">
        <v>8.3800000000000008</v>
      </c>
      <c r="J122" s="24">
        <v>71.37</v>
      </c>
      <c r="K122" s="60" t="s">
        <v>107</v>
      </c>
      <c r="L122" s="66"/>
      <c r="M122" s="2"/>
      <c r="N122" s="2"/>
      <c r="O122" s="2"/>
    </row>
    <row r="123" spans="1:15" ht="15.75" customHeight="1">
      <c r="A123" s="25"/>
      <c r="B123" s="26"/>
      <c r="C123" s="27"/>
      <c r="D123" s="28" t="s">
        <v>29</v>
      </c>
      <c r="E123" s="29"/>
      <c r="F123" s="30">
        <f>SUM(F117:F122)</f>
        <v>680</v>
      </c>
      <c r="G123" s="30">
        <f>SUM(G117:G122)</f>
        <v>20.069999999999997</v>
      </c>
      <c r="H123" s="30">
        <f>SUM(H117:H122)</f>
        <v>16.2</v>
      </c>
      <c r="I123" s="30">
        <f>SUM(I117:I122)</f>
        <v>86.81</v>
      </c>
      <c r="J123" s="30">
        <f>SUM(J117:J122)</f>
        <v>572.54999999999995</v>
      </c>
      <c r="K123" s="59"/>
      <c r="L123" s="66">
        <v>135.13999999999999</v>
      </c>
      <c r="M123" s="2"/>
      <c r="N123" s="2"/>
      <c r="O123" s="2"/>
    </row>
    <row r="124" spans="1:15" ht="12.75" customHeight="1">
      <c r="A124" s="31">
        <f t="shared" ref="A124" si="14">A117</f>
        <v>2</v>
      </c>
      <c r="B124" s="32">
        <v>4</v>
      </c>
      <c r="C124" s="33" t="s">
        <v>30</v>
      </c>
      <c r="D124" s="19" t="s">
        <v>31</v>
      </c>
      <c r="E124" s="78" t="s">
        <v>68</v>
      </c>
      <c r="F124" s="24">
        <v>60</v>
      </c>
      <c r="G124" s="24">
        <v>0.87</v>
      </c>
      <c r="H124" s="24">
        <v>0.06</v>
      </c>
      <c r="I124" s="24">
        <v>5.12</v>
      </c>
      <c r="J124" s="24">
        <v>24.44</v>
      </c>
      <c r="K124" s="60" t="s">
        <v>56</v>
      </c>
      <c r="L124" s="66"/>
      <c r="M124" s="2"/>
      <c r="N124" s="2"/>
      <c r="O124" s="2"/>
    </row>
    <row r="125" spans="1:15" ht="12.75" customHeight="1">
      <c r="A125" s="16"/>
      <c r="B125" s="17"/>
      <c r="C125" s="18"/>
      <c r="D125" s="19" t="s">
        <v>32</v>
      </c>
      <c r="E125" s="90" t="s">
        <v>156</v>
      </c>
      <c r="F125" s="24">
        <v>200</v>
      </c>
      <c r="G125" s="24">
        <v>2.5499999999999998</v>
      </c>
      <c r="H125" s="24">
        <v>7.92</v>
      </c>
      <c r="I125" s="24">
        <v>10.45</v>
      </c>
      <c r="J125" s="24">
        <v>123.28</v>
      </c>
      <c r="K125" s="60" t="s">
        <v>45</v>
      </c>
      <c r="L125" s="66"/>
      <c r="M125" s="2"/>
      <c r="N125" s="2"/>
      <c r="O125" s="2"/>
    </row>
    <row r="126" spans="1:15" ht="12.75" customHeight="1">
      <c r="A126" s="16"/>
      <c r="B126" s="17"/>
      <c r="C126" s="18"/>
      <c r="D126" s="19" t="s">
        <v>34</v>
      </c>
      <c r="E126" s="90" t="s">
        <v>157</v>
      </c>
      <c r="F126" s="24">
        <v>200</v>
      </c>
      <c r="G126" s="24">
        <v>15.36</v>
      </c>
      <c r="H126" s="24">
        <v>17.89</v>
      </c>
      <c r="I126" s="24">
        <v>52.13</v>
      </c>
      <c r="J126" s="24">
        <v>430.97</v>
      </c>
      <c r="K126" s="60" t="s">
        <v>58</v>
      </c>
      <c r="L126" s="66"/>
      <c r="M126" s="2"/>
      <c r="N126" s="2"/>
      <c r="O126" s="2"/>
    </row>
    <row r="127" spans="1:15" ht="12.75" customHeight="1">
      <c r="A127" s="16"/>
      <c r="B127" s="17"/>
      <c r="C127" s="18"/>
      <c r="D127" s="19" t="s">
        <v>23</v>
      </c>
      <c r="E127" s="90" t="s">
        <v>103</v>
      </c>
      <c r="F127" s="24">
        <v>200</v>
      </c>
      <c r="G127" s="24">
        <v>0.01</v>
      </c>
      <c r="H127" s="24">
        <v>0</v>
      </c>
      <c r="I127" s="24">
        <v>10.71</v>
      </c>
      <c r="J127" s="24">
        <v>42.81</v>
      </c>
      <c r="K127" s="60" t="s">
        <v>37</v>
      </c>
      <c r="L127" s="66"/>
      <c r="M127" s="2"/>
      <c r="N127" s="2"/>
      <c r="O127" s="2"/>
    </row>
    <row r="128" spans="1:15" ht="12.75" customHeight="1">
      <c r="A128" s="16"/>
      <c r="B128" s="17"/>
      <c r="C128" s="18"/>
      <c r="D128" s="19" t="s">
        <v>38</v>
      </c>
      <c r="E128" s="90" t="s">
        <v>66</v>
      </c>
      <c r="F128" s="24">
        <v>20</v>
      </c>
      <c r="G128" s="24">
        <v>1.58</v>
      </c>
      <c r="H128" s="24">
        <v>0.2</v>
      </c>
      <c r="I128" s="24">
        <v>9.66</v>
      </c>
      <c r="J128" s="24">
        <v>47.3</v>
      </c>
      <c r="K128" s="60" t="s">
        <v>27</v>
      </c>
      <c r="L128" s="66"/>
      <c r="M128" s="2"/>
      <c r="N128" s="2"/>
      <c r="O128" s="2"/>
    </row>
    <row r="129" spans="1:15" ht="12.75" customHeight="1">
      <c r="A129" s="16"/>
      <c r="B129" s="17"/>
      <c r="C129" s="18"/>
      <c r="D129" s="19" t="s">
        <v>39</v>
      </c>
      <c r="E129" s="90" t="s">
        <v>141</v>
      </c>
      <c r="F129" s="24">
        <v>30</v>
      </c>
      <c r="G129" s="24">
        <v>1.78</v>
      </c>
      <c r="H129" s="24">
        <v>0.35</v>
      </c>
      <c r="I129" s="24">
        <v>10.02</v>
      </c>
      <c r="J129" s="24">
        <v>52</v>
      </c>
      <c r="K129" s="60" t="s">
        <v>48</v>
      </c>
      <c r="L129" s="66"/>
      <c r="M129" s="2"/>
      <c r="N129" s="2"/>
      <c r="O129" s="2"/>
    </row>
    <row r="130" spans="1:15" ht="12.75" customHeight="1">
      <c r="A130" s="25"/>
      <c r="B130" s="26"/>
      <c r="C130" s="27"/>
      <c r="D130" s="28" t="s">
        <v>29</v>
      </c>
      <c r="E130" s="29"/>
      <c r="F130" s="30">
        <f>SUM(F124:F129)</f>
        <v>710</v>
      </c>
      <c r="G130" s="30">
        <f>SUM(G124:G129)</f>
        <v>22.150000000000006</v>
      </c>
      <c r="H130" s="30">
        <f>SUM(H124:H129)</f>
        <v>26.42</v>
      </c>
      <c r="I130" s="30">
        <f>SUM(I124:I129)</f>
        <v>98.089999999999989</v>
      </c>
      <c r="J130" s="30">
        <f>SUM(J124:J129)</f>
        <v>720.8</v>
      </c>
      <c r="K130" s="59"/>
      <c r="L130" s="66">
        <v>135.13999999999999</v>
      </c>
      <c r="M130" s="2"/>
      <c r="N130" s="2"/>
      <c r="O130" s="2"/>
    </row>
    <row r="131" spans="1:15" ht="12.75" customHeight="1" thickBot="1">
      <c r="A131" s="37">
        <f t="shared" ref="A131:B131" si="15">A117</f>
        <v>2</v>
      </c>
      <c r="B131" s="38">
        <f t="shared" si="15"/>
        <v>4</v>
      </c>
      <c r="C131" s="101" t="s">
        <v>41</v>
      </c>
      <c r="D131" s="102"/>
      <c r="E131" s="39"/>
      <c r="F131" s="40">
        <f>F123+F130</f>
        <v>1390</v>
      </c>
      <c r="G131" s="40">
        <f>G123+G130</f>
        <v>42.22</v>
      </c>
      <c r="H131" s="40">
        <f>H123+H130</f>
        <v>42.620000000000005</v>
      </c>
      <c r="I131" s="40">
        <f>I123+I130</f>
        <v>184.89999999999998</v>
      </c>
      <c r="J131" s="40">
        <f>J123+J130</f>
        <v>1293.3499999999999</v>
      </c>
      <c r="K131" s="61"/>
      <c r="L131" s="66"/>
      <c r="M131" s="2"/>
      <c r="N131" s="2"/>
      <c r="O131" s="2"/>
    </row>
    <row r="132" spans="1:15" ht="12.75" customHeight="1" thickBot="1">
      <c r="A132" s="53"/>
      <c r="B132" s="54"/>
      <c r="C132" s="109"/>
      <c r="D132" s="110"/>
      <c r="E132" s="111"/>
      <c r="F132" s="55"/>
      <c r="G132" s="55"/>
      <c r="H132" s="55"/>
      <c r="I132" s="55"/>
      <c r="J132" s="55"/>
      <c r="K132" s="65"/>
      <c r="L132" s="66"/>
      <c r="M132" s="2"/>
      <c r="N132" s="2"/>
      <c r="O132" s="2"/>
    </row>
    <row r="133" spans="1:15" ht="12.75" customHeight="1">
      <c r="A133" s="10">
        <v>2</v>
      </c>
      <c r="B133" s="11">
        <v>5</v>
      </c>
      <c r="C133" s="12" t="s">
        <v>19</v>
      </c>
      <c r="D133" s="13" t="s">
        <v>20</v>
      </c>
      <c r="E133" s="51" t="s">
        <v>21</v>
      </c>
      <c r="F133" s="43">
        <v>200</v>
      </c>
      <c r="G133" s="43">
        <v>4.18</v>
      </c>
      <c r="H133" s="43">
        <v>3.56</v>
      </c>
      <c r="I133" s="43">
        <v>22.76</v>
      </c>
      <c r="J133" s="43">
        <v>139.80000000000001</v>
      </c>
      <c r="K133" s="62" t="s">
        <v>22</v>
      </c>
      <c r="L133" s="66"/>
      <c r="M133" s="2"/>
      <c r="N133" s="2"/>
      <c r="O133" s="2"/>
    </row>
    <row r="134" spans="1:15" ht="12.75" customHeight="1">
      <c r="A134" s="16"/>
      <c r="B134" s="17"/>
      <c r="C134" s="18"/>
      <c r="D134" s="19" t="s">
        <v>20</v>
      </c>
      <c r="E134" s="78" t="s">
        <v>121</v>
      </c>
      <c r="F134" s="24">
        <v>90</v>
      </c>
      <c r="G134" s="24">
        <v>8.49</v>
      </c>
      <c r="H134" s="24">
        <v>12.39</v>
      </c>
      <c r="I134" s="24">
        <v>30.41</v>
      </c>
      <c r="J134" s="24">
        <v>267.11</v>
      </c>
      <c r="K134" s="60" t="s">
        <v>87</v>
      </c>
      <c r="L134" s="66"/>
      <c r="M134" s="2"/>
      <c r="N134" s="2"/>
      <c r="O134" s="2"/>
    </row>
    <row r="135" spans="1:15" ht="12.75" customHeight="1">
      <c r="A135" s="16"/>
      <c r="B135" s="17"/>
      <c r="C135" s="18"/>
      <c r="D135" s="19" t="s">
        <v>23</v>
      </c>
      <c r="E135" s="90" t="s">
        <v>102</v>
      </c>
      <c r="F135" s="24">
        <v>200</v>
      </c>
      <c r="G135" s="24">
        <v>0.15</v>
      </c>
      <c r="H135" s="24">
        <v>0.04</v>
      </c>
      <c r="I135" s="24">
        <v>10.82</v>
      </c>
      <c r="J135" s="24">
        <v>44.22</v>
      </c>
      <c r="K135" s="60" t="s">
        <v>44</v>
      </c>
      <c r="L135" s="66"/>
      <c r="M135" s="2"/>
      <c r="N135" s="2"/>
      <c r="O135" s="2"/>
    </row>
    <row r="136" spans="1:15" ht="12.75" customHeight="1">
      <c r="A136" s="16"/>
      <c r="B136" s="17"/>
      <c r="C136" s="18"/>
      <c r="D136" s="19" t="s">
        <v>25</v>
      </c>
      <c r="E136" s="90" t="s">
        <v>66</v>
      </c>
      <c r="F136" s="24">
        <v>40</v>
      </c>
      <c r="G136" s="24">
        <v>3.16</v>
      </c>
      <c r="H136" s="24">
        <v>0.4</v>
      </c>
      <c r="I136" s="24">
        <v>19.32</v>
      </c>
      <c r="J136" s="24">
        <v>94</v>
      </c>
      <c r="K136" s="60" t="s">
        <v>27</v>
      </c>
      <c r="L136" s="66"/>
      <c r="M136" s="2"/>
      <c r="N136" s="2"/>
      <c r="O136" s="2"/>
    </row>
    <row r="137" spans="1:15" ht="12.75" customHeight="1">
      <c r="A137" s="25"/>
      <c r="B137" s="26"/>
      <c r="C137" s="27"/>
      <c r="D137" s="28" t="s">
        <v>29</v>
      </c>
      <c r="E137" s="29"/>
      <c r="F137" s="30">
        <f>SUM(F133:F136)</f>
        <v>530</v>
      </c>
      <c r="G137" s="30">
        <f>SUM(G133:G136)</f>
        <v>15.98</v>
      </c>
      <c r="H137" s="30">
        <f>SUM(H133:H136)</f>
        <v>16.39</v>
      </c>
      <c r="I137" s="30">
        <f>SUM(I133:I136)</f>
        <v>83.31</v>
      </c>
      <c r="J137" s="30">
        <f>SUM(J133:J136)</f>
        <v>545.13</v>
      </c>
      <c r="K137" s="59"/>
      <c r="L137" s="66">
        <v>135.13999999999999</v>
      </c>
      <c r="M137" s="2"/>
      <c r="N137" s="2"/>
      <c r="O137" s="2"/>
    </row>
    <row r="138" spans="1:15" ht="12.75" customHeight="1">
      <c r="A138" s="31">
        <f t="shared" ref="A138" si="16">A133</f>
        <v>2</v>
      </c>
      <c r="B138" s="32">
        <v>5</v>
      </c>
      <c r="C138" s="33" t="s">
        <v>30</v>
      </c>
      <c r="D138" s="19" t="s">
        <v>31</v>
      </c>
      <c r="E138" s="78" t="s">
        <v>166</v>
      </c>
      <c r="F138" s="24">
        <v>60</v>
      </c>
      <c r="G138" s="24">
        <v>0.64</v>
      </c>
      <c r="H138" s="24">
        <v>0.06</v>
      </c>
      <c r="I138" s="24">
        <v>0.93</v>
      </c>
      <c r="J138" s="24">
        <v>9.1300000000000008</v>
      </c>
      <c r="K138" s="60" t="s">
        <v>167</v>
      </c>
      <c r="L138" s="66"/>
      <c r="M138" s="2"/>
      <c r="N138" s="2"/>
      <c r="O138" s="2"/>
    </row>
    <row r="139" spans="1:15" ht="12.75" customHeight="1">
      <c r="A139" s="16"/>
      <c r="B139" s="17"/>
      <c r="C139" s="18"/>
      <c r="D139" s="19" t="s">
        <v>32</v>
      </c>
      <c r="E139" s="90" t="s">
        <v>76</v>
      </c>
      <c r="F139" s="24">
        <v>200</v>
      </c>
      <c r="G139" s="24">
        <v>2.34</v>
      </c>
      <c r="H139" s="24">
        <v>5.05</v>
      </c>
      <c r="I139" s="24">
        <v>10.11</v>
      </c>
      <c r="J139" s="24">
        <v>95.25</v>
      </c>
      <c r="K139" s="60" t="s">
        <v>52</v>
      </c>
      <c r="L139" s="66"/>
      <c r="M139" s="2"/>
      <c r="N139" s="2"/>
      <c r="O139" s="2"/>
    </row>
    <row r="140" spans="1:15" ht="12.75" customHeight="1">
      <c r="A140" s="16"/>
      <c r="B140" s="17"/>
      <c r="C140" s="18"/>
      <c r="D140" s="19" t="s">
        <v>34</v>
      </c>
      <c r="E140" s="90" t="s">
        <v>158</v>
      </c>
      <c r="F140" s="24">
        <v>150</v>
      </c>
      <c r="G140" s="24">
        <v>12.21</v>
      </c>
      <c r="H140" s="24">
        <v>16.690000000000001</v>
      </c>
      <c r="I140" s="24">
        <v>42.6</v>
      </c>
      <c r="J140" s="24">
        <v>369.45</v>
      </c>
      <c r="K140" s="60" t="s">
        <v>159</v>
      </c>
      <c r="L140" s="66"/>
      <c r="M140" s="2"/>
      <c r="N140" s="2"/>
      <c r="O140" s="2"/>
    </row>
    <row r="141" spans="1:15" ht="12.75" customHeight="1">
      <c r="A141" s="16"/>
      <c r="B141" s="17"/>
      <c r="C141" s="18"/>
      <c r="D141" s="19" t="s">
        <v>23</v>
      </c>
      <c r="E141" s="90" t="s">
        <v>160</v>
      </c>
      <c r="F141" s="24">
        <v>180</v>
      </c>
      <c r="G141" s="24">
        <v>0.09</v>
      </c>
      <c r="H141" s="24">
        <v>0.02</v>
      </c>
      <c r="I141" s="24">
        <v>9.6</v>
      </c>
      <c r="J141" s="24">
        <v>38.32</v>
      </c>
      <c r="K141" s="60" t="s">
        <v>24</v>
      </c>
      <c r="L141" s="66"/>
      <c r="M141" s="2"/>
      <c r="N141" s="2"/>
      <c r="O141" s="2"/>
    </row>
    <row r="142" spans="1:15" ht="12.75" customHeight="1">
      <c r="A142" s="16"/>
      <c r="B142" s="17"/>
      <c r="C142" s="18"/>
      <c r="D142" s="19" t="s">
        <v>38</v>
      </c>
      <c r="E142" s="90" t="s">
        <v>66</v>
      </c>
      <c r="F142" s="24">
        <v>40</v>
      </c>
      <c r="G142" s="24">
        <v>3.16</v>
      </c>
      <c r="H142" s="24">
        <v>0.4</v>
      </c>
      <c r="I142" s="24">
        <v>19.32</v>
      </c>
      <c r="J142" s="24">
        <v>94</v>
      </c>
      <c r="K142" s="60" t="s">
        <v>27</v>
      </c>
      <c r="L142" s="66"/>
      <c r="M142" s="2"/>
      <c r="N142" s="2"/>
      <c r="O142" s="2"/>
    </row>
    <row r="143" spans="1:15" ht="12.75" customHeight="1">
      <c r="A143" s="16"/>
      <c r="B143" s="17"/>
      <c r="C143" s="18"/>
      <c r="D143" s="19" t="s">
        <v>39</v>
      </c>
      <c r="E143" s="90" t="s">
        <v>141</v>
      </c>
      <c r="F143" s="24">
        <v>60</v>
      </c>
      <c r="G143" s="24">
        <v>3.66</v>
      </c>
      <c r="H143" s="24">
        <v>0.72</v>
      </c>
      <c r="I143" s="24">
        <v>23.94</v>
      </c>
      <c r="J143" s="24">
        <v>118.2</v>
      </c>
      <c r="K143" s="60" t="s">
        <v>48</v>
      </c>
      <c r="L143" s="66"/>
      <c r="M143" s="2"/>
      <c r="N143" s="2"/>
      <c r="O143" s="2"/>
    </row>
    <row r="144" spans="1:15" ht="12.75" customHeight="1">
      <c r="A144" s="16"/>
      <c r="B144" s="17"/>
      <c r="C144" s="18"/>
      <c r="D144" s="72" t="s">
        <v>163</v>
      </c>
      <c r="E144" s="90" t="s">
        <v>106</v>
      </c>
      <c r="F144" s="24">
        <v>20</v>
      </c>
      <c r="G144" s="24">
        <v>1.1599999999999999</v>
      </c>
      <c r="H144" s="24">
        <v>3.69</v>
      </c>
      <c r="I144" s="24">
        <v>8.3800000000000008</v>
      </c>
      <c r="J144" s="24">
        <v>71.37</v>
      </c>
      <c r="K144" s="60" t="s">
        <v>107</v>
      </c>
      <c r="L144" s="66"/>
      <c r="M144" s="2"/>
      <c r="N144" s="2"/>
      <c r="O144" s="2"/>
    </row>
    <row r="145" spans="1:15" ht="12.75" customHeight="1">
      <c r="A145" s="25"/>
      <c r="B145" s="26"/>
      <c r="C145" s="27"/>
      <c r="D145" s="28" t="s">
        <v>29</v>
      </c>
      <c r="E145" s="29"/>
      <c r="F145" s="30">
        <f>SUM(F138:F144)</f>
        <v>710</v>
      </c>
      <c r="G145" s="30">
        <f>SUM(G138:G144)</f>
        <v>23.26</v>
      </c>
      <c r="H145" s="30">
        <f>SUM(H138:H144)</f>
        <v>26.63</v>
      </c>
      <c r="I145" s="30">
        <f>SUM(I138:I144)</f>
        <v>114.88</v>
      </c>
      <c r="J145" s="30">
        <v>795.9</v>
      </c>
      <c r="K145" s="59"/>
      <c r="L145" s="66">
        <v>135.13999999999999</v>
      </c>
      <c r="M145" s="2"/>
      <c r="N145" s="2"/>
      <c r="O145" s="2"/>
    </row>
    <row r="146" spans="1:15" ht="12.75" customHeight="1" thickBot="1">
      <c r="A146" s="37">
        <f t="shared" ref="A146:B146" si="17">A133</f>
        <v>2</v>
      </c>
      <c r="B146" s="38">
        <f t="shared" si="17"/>
        <v>5</v>
      </c>
      <c r="C146" s="101" t="s">
        <v>41</v>
      </c>
      <c r="D146" s="102"/>
      <c r="E146" s="39"/>
      <c r="F146" s="40">
        <f>F137+F145</f>
        <v>1240</v>
      </c>
      <c r="G146" s="40">
        <f>G137+G145</f>
        <v>39.24</v>
      </c>
      <c r="H146" s="40">
        <f>H137+H145</f>
        <v>43.019999999999996</v>
      </c>
      <c r="I146" s="40">
        <f>I137+I145</f>
        <v>198.19</v>
      </c>
      <c r="J146" s="40">
        <f>J137+J145</f>
        <v>1341.03</v>
      </c>
      <c r="K146" s="61"/>
      <c r="L146" s="66"/>
      <c r="M146" s="2"/>
      <c r="N146" s="2"/>
      <c r="O146" s="2"/>
    </row>
  </sheetData>
  <mergeCells count="15">
    <mergeCell ref="C146:D146"/>
    <mergeCell ref="H1:K1"/>
    <mergeCell ref="H2:K2"/>
    <mergeCell ref="H3:K3"/>
    <mergeCell ref="C75:D75"/>
    <mergeCell ref="C33:D33"/>
    <mergeCell ref="C46:D46"/>
    <mergeCell ref="C61:D61"/>
    <mergeCell ref="C1:E1"/>
    <mergeCell ref="C19:D19"/>
    <mergeCell ref="C90:D90"/>
    <mergeCell ref="C103:D103"/>
    <mergeCell ref="C116:D116"/>
    <mergeCell ref="C132:E132"/>
    <mergeCell ref="C131:D131"/>
  </mergeCells>
  <pageMargins left="0.2" right="0.16" top="0.11" bottom="0.46" header="0" footer="0"/>
  <pageSetup paperSize="9" orientation="landscape" r:id="rId1"/>
  <ignoredErrors>
    <ignoredError sqref="G24:H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2025-10-28T08:38:52Z</cp:lastPrinted>
  <dcterms:created xsi:type="dcterms:W3CDTF">2022-05-16T14:23:56Z</dcterms:created>
  <dcterms:modified xsi:type="dcterms:W3CDTF">2026-04-17T11:10:25Z</dcterms:modified>
</cp:coreProperties>
</file>